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75" windowWidth="15600" windowHeight="11700" firstSheet="4" activeTab="4"/>
  </bookViews>
  <sheets>
    <sheet name="Basic 25% Attach" sheetId="16" state="hidden" r:id="rId1"/>
    <sheet name="Active 25% Attach" sheetId="17" state="hidden" r:id="rId2"/>
    <sheet name="Max25% Attach" sheetId="18" state="hidden" r:id="rId3"/>
    <sheet name="Active+Max25% Attach" sheetId="19" state="hidden" r:id="rId4"/>
    <sheet name="Exhibit 2" sheetId="2" r:id="rId5"/>
    <sheet name="Active+Max 50% attach" sheetId="14" state="hidden" r:id="rId6"/>
    <sheet name="25%Tax Analysis Attach" sheetId="9" state="hidden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6" i="2" l="1"/>
  <c r="T16" i="2"/>
  <c r="R16" i="2"/>
  <c r="P16" i="2"/>
  <c r="N16" i="2"/>
  <c r="L16" i="2"/>
  <c r="J16" i="2"/>
  <c r="H16" i="2"/>
  <c r="F16" i="2"/>
  <c r="C20" i="2"/>
  <c r="D20" i="2" s="1"/>
  <c r="D15" i="2"/>
  <c r="D16" i="2"/>
  <c r="D17" i="2"/>
  <c r="D18" i="2"/>
  <c r="D19" i="2"/>
  <c r="D14" i="2"/>
  <c r="G20" i="2"/>
  <c r="K7" i="19"/>
  <c r="J7" i="19"/>
  <c r="I7" i="19"/>
  <c r="H7" i="19"/>
  <c r="G7" i="19"/>
  <c r="F7" i="19"/>
  <c r="E7" i="19"/>
  <c r="D7" i="19"/>
  <c r="C7" i="19"/>
  <c r="B7" i="19"/>
  <c r="K7" i="18"/>
  <c r="J7" i="18"/>
  <c r="I7" i="18"/>
  <c r="H7" i="18"/>
  <c r="G7" i="18"/>
  <c r="F7" i="18"/>
  <c r="E7" i="18"/>
  <c r="D7" i="18"/>
  <c r="C7" i="18"/>
  <c r="B7" i="18"/>
  <c r="K7" i="17"/>
  <c r="J7" i="17"/>
  <c r="I7" i="17"/>
  <c r="H7" i="17"/>
  <c r="G7" i="17"/>
  <c r="F7" i="17"/>
  <c r="E7" i="17"/>
  <c r="D7" i="17"/>
  <c r="C7" i="17"/>
  <c r="B7" i="17"/>
  <c r="K7" i="16"/>
  <c r="J7" i="16"/>
  <c r="I7" i="16"/>
  <c r="H7" i="16"/>
  <c r="G7" i="16"/>
  <c r="F7" i="16"/>
  <c r="E7" i="16"/>
  <c r="D7" i="16"/>
  <c r="C7" i="16"/>
  <c r="B7" i="16"/>
  <c r="O10" i="2"/>
  <c r="R4" i="2"/>
  <c r="R5" i="2"/>
  <c r="R6" i="2"/>
  <c r="R7" i="2"/>
  <c r="R8" i="2"/>
  <c r="R9" i="2"/>
  <c r="Q10" i="2"/>
  <c r="R10" i="2"/>
  <c r="R14" i="2"/>
  <c r="R15" i="2"/>
  <c r="R17" i="2"/>
  <c r="R18" i="2"/>
  <c r="R19" i="2"/>
  <c r="J4" i="2"/>
  <c r="J5" i="2"/>
  <c r="J6" i="2"/>
  <c r="J7" i="2"/>
  <c r="J8" i="2"/>
  <c r="J9" i="2"/>
  <c r="I10" i="2"/>
  <c r="J10" i="2"/>
  <c r="J11" i="2"/>
  <c r="J14" i="2"/>
  <c r="J15" i="2"/>
  <c r="J17" i="2"/>
  <c r="J18" i="2"/>
  <c r="J19" i="2"/>
  <c r="H4" i="2"/>
  <c r="H5" i="2"/>
  <c r="H6" i="2"/>
  <c r="H7" i="2"/>
  <c r="H8" i="2"/>
  <c r="H9" i="2"/>
  <c r="G10" i="2"/>
  <c r="H10" i="2" s="1"/>
  <c r="H14" i="2"/>
  <c r="H15" i="2"/>
  <c r="H17" i="2"/>
  <c r="H18" i="2"/>
  <c r="H19" i="2"/>
  <c r="F4" i="2"/>
  <c r="F5" i="2"/>
  <c r="F6" i="2"/>
  <c r="F7" i="2"/>
  <c r="F8" i="2"/>
  <c r="F9" i="2"/>
  <c r="E10" i="2"/>
  <c r="F10" i="2" s="1"/>
  <c r="F14" i="2"/>
  <c r="F15" i="2"/>
  <c r="F17" i="2"/>
  <c r="F18" i="2"/>
  <c r="F19" i="2"/>
  <c r="M31" i="9"/>
  <c r="L31" i="9"/>
  <c r="K31" i="9"/>
  <c r="J31" i="9"/>
  <c r="I31" i="9"/>
  <c r="H30" i="9"/>
  <c r="G30" i="9"/>
  <c r="F30" i="9"/>
  <c r="E30" i="9"/>
  <c r="D30" i="9"/>
  <c r="C30" i="9"/>
  <c r="B30" i="9"/>
  <c r="M28" i="9"/>
  <c r="L28" i="9"/>
  <c r="K28" i="9"/>
  <c r="J28" i="9"/>
  <c r="I28" i="9"/>
  <c r="H27" i="9"/>
  <c r="G27" i="9"/>
  <c r="F27" i="9"/>
  <c r="E27" i="9"/>
  <c r="D27" i="9"/>
  <c r="C27" i="9"/>
  <c r="B27" i="9"/>
  <c r="M25" i="9"/>
  <c r="L25" i="9"/>
  <c r="K25" i="9"/>
  <c r="J25" i="9"/>
  <c r="I25" i="9"/>
  <c r="H24" i="9"/>
  <c r="G24" i="9"/>
  <c r="F24" i="9"/>
  <c r="E24" i="9"/>
  <c r="D24" i="9"/>
  <c r="C24" i="9"/>
  <c r="B24" i="9"/>
  <c r="M22" i="9"/>
  <c r="L22" i="9"/>
  <c r="K22" i="9"/>
  <c r="J22" i="9"/>
  <c r="I22" i="9"/>
  <c r="H21" i="9"/>
  <c r="G21" i="9"/>
  <c r="F21" i="9"/>
  <c r="E21" i="9"/>
  <c r="D21" i="9"/>
  <c r="C21" i="9"/>
  <c r="B21" i="9"/>
  <c r="M19" i="9"/>
  <c r="L19" i="9"/>
  <c r="K19" i="9"/>
  <c r="J19" i="9"/>
  <c r="I19" i="9"/>
  <c r="H18" i="9"/>
  <c r="G18" i="9"/>
  <c r="F18" i="9"/>
  <c r="E18" i="9"/>
  <c r="D18" i="9"/>
  <c r="C18" i="9"/>
  <c r="B18" i="9"/>
  <c r="M16" i="9"/>
  <c r="L16" i="9"/>
  <c r="K16" i="9"/>
  <c r="J16" i="9"/>
  <c r="I16" i="9"/>
  <c r="H15" i="9"/>
  <c r="G15" i="9"/>
  <c r="F15" i="9"/>
  <c r="E15" i="9"/>
  <c r="D15" i="9"/>
  <c r="C15" i="9"/>
  <c r="B15" i="9"/>
  <c r="M13" i="9"/>
  <c r="L13" i="9"/>
  <c r="K13" i="9"/>
  <c r="J13" i="9"/>
  <c r="I13" i="9"/>
  <c r="H12" i="9"/>
  <c r="G12" i="9"/>
  <c r="F12" i="9"/>
  <c r="E12" i="9"/>
  <c r="D12" i="9"/>
  <c r="C12" i="9"/>
  <c r="B12" i="9"/>
  <c r="M10" i="9"/>
  <c r="L10" i="9"/>
  <c r="K10" i="9"/>
  <c r="J10" i="9"/>
  <c r="I10" i="9"/>
  <c r="H9" i="9"/>
  <c r="G9" i="9"/>
  <c r="F9" i="9"/>
  <c r="E9" i="9"/>
  <c r="D9" i="9"/>
  <c r="C9" i="9"/>
  <c r="B9" i="9"/>
  <c r="M7" i="9"/>
  <c r="L7" i="9"/>
  <c r="K7" i="9"/>
  <c r="J7" i="9"/>
  <c r="I7" i="9"/>
  <c r="H6" i="9"/>
  <c r="G6" i="9"/>
  <c r="F6" i="9"/>
  <c r="E6" i="9"/>
  <c r="D6" i="9"/>
  <c r="C6" i="9"/>
  <c r="B6" i="9"/>
  <c r="M4" i="9"/>
  <c r="L4" i="9"/>
  <c r="K4" i="9"/>
  <c r="J4" i="9"/>
  <c r="I4" i="9"/>
  <c r="H3" i="9"/>
  <c r="G3" i="9"/>
  <c r="F3" i="9"/>
  <c r="E3" i="9"/>
  <c r="D3" i="9"/>
  <c r="C3" i="9"/>
  <c r="B3" i="9"/>
  <c r="U20" i="2"/>
  <c r="S20" i="2"/>
  <c r="T20" i="2" s="1"/>
  <c r="V20" i="2"/>
  <c r="V15" i="2"/>
  <c r="V17" i="2"/>
  <c r="V18" i="2"/>
  <c r="V19" i="2"/>
  <c r="V14" i="2"/>
  <c r="U10" i="2"/>
  <c r="V10" i="2"/>
  <c r="V5" i="2"/>
  <c r="V6" i="2"/>
  <c r="V7" i="2"/>
  <c r="V8" i="2"/>
  <c r="V9" i="2"/>
  <c r="V4" i="2"/>
  <c r="T15" i="2"/>
  <c r="T17" i="2"/>
  <c r="T18" i="2"/>
  <c r="T19" i="2"/>
  <c r="T14" i="2"/>
  <c r="Q20" i="2"/>
  <c r="S10" i="2"/>
  <c r="T10" i="2" s="1"/>
  <c r="T5" i="2"/>
  <c r="T6" i="2"/>
  <c r="T7" i="2"/>
  <c r="T8" i="2"/>
  <c r="T9" i="2"/>
  <c r="T4" i="2"/>
  <c r="C10" i="2"/>
  <c r="K10" i="2"/>
  <c r="M10" i="2"/>
  <c r="E20" i="2"/>
  <c r="I20" i="2"/>
  <c r="F20" i="2"/>
  <c r="D10" i="2"/>
  <c r="D5" i="2"/>
  <c r="D6" i="2"/>
  <c r="D7" i="2"/>
  <c r="D8" i="2"/>
  <c r="D9" i="2"/>
  <c r="D4" i="2"/>
  <c r="O20" i="2"/>
  <c r="P20" i="2" s="1"/>
  <c r="M20" i="2"/>
  <c r="R20" i="2"/>
  <c r="N20" i="2"/>
  <c r="J20" i="2"/>
  <c r="P10" i="2"/>
  <c r="P15" i="2"/>
  <c r="P17" i="2"/>
  <c r="P18" i="2"/>
  <c r="P19" i="2"/>
  <c r="P14" i="2"/>
  <c r="N14" i="2"/>
  <c r="P5" i="2"/>
  <c r="P6" i="2"/>
  <c r="P7" i="2"/>
  <c r="P8" i="2"/>
  <c r="P9" i="2"/>
  <c r="P4" i="2"/>
  <c r="N5" i="2"/>
  <c r="N4" i="2"/>
  <c r="K20" i="2"/>
  <c r="L20" i="2" s="1"/>
  <c r="N19" i="2"/>
  <c r="N18" i="2"/>
  <c r="N17" i="2"/>
  <c r="N15" i="2"/>
  <c r="N11" i="2"/>
  <c r="N10" i="2"/>
  <c r="N9" i="2"/>
  <c r="N8" i="2"/>
  <c r="N7" i="2"/>
  <c r="N6" i="2"/>
  <c r="L19" i="2"/>
  <c r="L18" i="2"/>
  <c r="L17" i="2"/>
  <c r="L15" i="2"/>
  <c r="L14" i="2"/>
  <c r="L11" i="2"/>
  <c r="L10" i="2"/>
  <c r="L9" i="2"/>
  <c r="L8" i="2"/>
  <c r="L7" i="2"/>
  <c r="L6" i="2"/>
  <c r="L5" i="2"/>
  <c r="L4" i="2"/>
  <c r="H20" i="2"/>
</calcChain>
</file>

<file path=xl/sharedStrings.xml><?xml version="1.0" encoding="utf-8"?>
<sst xmlns="http://schemas.openxmlformats.org/spreadsheetml/2006/main" count="133" uniqueCount="42">
  <si>
    <t>Itemized deductions</t>
  </si>
  <si>
    <t>Exemptions</t>
  </si>
  <si>
    <t>Income</t>
  </si>
  <si>
    <t>Tax</t>
  </si>
  <si>
    <t>Gross Income</t>
  </si>
  <si>
    <t>A.G.I</t>
  </si>
  <si>
    <t>Line 22</t>
  </si>
  <si>
    <t>Line 36</t>
  </si>
  <si>
    <t>Line 37</t>
  </si>
  <si>
    <t>Line 40</t>
  </si>
  <si>
    <t>Line 42</t>
  </si>
  <si>
    <t>Line 43</t>
  </si>
  <si>
    <t>Line 44</t>
  </si>
  <si>
    <t>Line 45</t>
  </si>
  <si>
    <t>Line 56</t>
  </si>
  <si>
    <t>Form 8959</t>
  </si>
  <si>
    <t>Form 8960</t>
  </si>
  <si>
    <t>Regular tax</t>
  </si>
  <si>
    <t>Tax-exempt interest</t>
  </si>
  <si>
    <t>Line 8b</t>
  </si>
  <si>
    <t>% of Inc.</t>
  </si>
  <si>
    <t>For AGI deductions</t>
  </si>
  <si>
    <t xml:space="preserve">Taxable income </t>
  </si>
  <si>
    <t xml:space="preserve">Alternative Minimum tax </t>
  </si>
  <si>
    <t xml:space="preserve">Self-employment tax </t>
  </si>
  <si>
    <t xml:space="preserve">Additional Medicare tax </t>
  </si>
  <si>
    <t xml:space="preserve">Net Investment Income tax </t>
  </si>
  <si>
    <t>Total tax</t>
  </si>
  <si>
    <t>Regular Tax</t>
  </si>
  <si>
    <t>Alternative Minimum Tax</t>
  </si>
  <si>
    <t>Self-empoyment Tax</t>
  </si>
  <si>
    <t>Additional Medicare Tax</t>
  </si>
  <si>
    <t>Net Investment Income Tax</t>
  </si>
  <si>
    <t>Axis</t>
  </si>
  <si>
    <t>Line 54</t>
  </si>
  <si>
    <t>Line 61</t>
  </si>
  <si>
    <t>Gross income</t>
  </si>
  <si>
    <t>AGI</t>
  </si>
  <si>
    <t xml:space="preserve">Alternative minimum tax </t>
  </si>
  <si>
    <t xml:space="preserve">Net investment income tax </t>
  </si>
  <si>
    <t>Base Scenario</t>
  </si>
  <si>
    <t>Nonrefundable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</si>
</sst>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9" fontId="2" fillId="0" borderId="0" xfId="2" applyFont="1"/>
    <xf numFmtId="43" fontId="2" fillId="0" borderId="0" xfId="1" applyFont="1"/>
    <xf numFmtId="164" fontId="2" fillId="0" borderId="0" xfId="0" applyNumberFormat="1" applyFont="1"/>
    <xf numFmtId="165" fontId="2" fillId="0" borderId="0" xfId="2" applyNumberFormat="1" applyFont="1"/>
    <xf numFmtId="165" fontId="2" fillId="3" borderId="0" xfId="1" applyNumberFormat="1" applyFont="1" applyFill="1"/>
    <xf numFmtId="165" fontId="2" fillId="3" borderId="2" xfId="1" applyNumberFormat="1" applyFont="1" applyFill="1" applyBorder="1"/>
    <xf numFmtId="3" fontId="3" fillId="3" borderId="0" xfId="1" applyNumberFormat="1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7" fontId="7" fillId="3" borderId="0" xfId="1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1" applyNumberFormat="1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3" fontId="3" fillId="0" borderId="0" xfId="1" applyNumberFormat="1" applyFont="1" applyFill="1" applyAlignment="1"/>
    <xf numFmtId="10" fontId="2" fillId="0" borderId="0" xfId="0" applyNumberFormat="1" applyFont="1"/>
    <xf numFmtId="10" fontId="2" fillId="0" borderId="1" xfId="0" applyNumberFormat="1" applyFont="1" applyBorder="1"/>
    <xf numFmtId="10" fontId="2" fillId="0" borderId="2" xfId="0" applyNumberFormat="1" applyFont="1" applyBorder="1"/>
    <xf numFmtId="10" fontId="3" fillId="0" borderId="0" xfId="1" applyNumberFormat="1" applyFont="1" applyAlignment="1"/>
    <xf numFmtId="10" fontId="2" fillId="0" borderId="3" xfId="0" applyNumberFormat="1" applyFont="1" applyBorder="1"/>
    <xf numFmtId="10" fontId="2" fillId="0" borderId="0" xfId="0" applyNumberFormat="1" applyFont="1" applyFill="1"/>
    <xf numFmtId="165" fontId="2" fillId="0" borderId="0" xfId="2" applyNumberFormat="1" applyFont="1" applyFill="1"/>
    <xf numFmtId="10" fontId="2" fillId="0" borderId="1" xfId="0" applyNumberFormat="1" applyFont="1" applyFill="1" applyBorder="1"/>
    <xf numFmtId="10" fontId="2" fillId="0" borderId="2" xfId="0" applyNumberFormat="1" applyFont="1" applyFill="1" applyBorder="1"/>
    <xf numFmtId="43" fontId="2" fillId="0" borderId="0" xfId="1" applyFont="1" applyFill="1"/>
    <xf numFmtId="0" fontId="2" fillId="0" borderId="0" xfId="0" applyFont="1" applyFill="1"/>
    <xf numFmtId="10" fontId="2" fillId="0" borderId="3" xfId="0" applyNumberFormat="1" applyFont="1" applyFill="1" applyBorder="1"/>
    <xf numFmtId="165" fontId="2" fillId="0" borderId="2" xfId="2" applyNumberFormat="1" applyFont="1" applyFill="1" applyBorder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10" fontId="2" fillId="3" borderId="0" xfId="0" applyNumberFormat="1" applyFont="1" applyFill="1"/>
    <xf numFmtId="10" fontId="2" fillId="3" borderId="1" xfId="0" applyNumberFormat="1" applyFont="1" applyFill="1" applyBorder="1"/>
    <xf numFmtId="10" fontId="2" fillId="3" borderId="2" xfId="0" applyNumberFormat="1" applyFont="1" applyFill="1" applyBorder="1"/>
    <xf numFmtId="43" fontId="2" fillId="3" borderId="0" xfId="1" applyFont="1" applyFill="1"/>
    <xf numFmtId="0" fontId="2" fillId="3" borderId="0" xfId="0" applyFont="1" applyFill="1"/>
    <xf numFmtId="10" fontId="2" fillId="3" borderId="3" xfId="0" applyNumberFormat="1" applyFont="1" applyFill="1" applyBorder="1"/>
    <xf numFmtId="5" fontId="3" fillId="0" borderId="1" xfId="1" applyNumberFormat="1" applyFont="1" applyBorder="1" applyAlignment="1"/>
    <xf numFmtId="43" fontId="8" fillId="0" borderId="1" xfId="1" applyFont="1" applyBorder="1" applyAlignment="1">
      <alignment horizontal="center"/>
    </xf>
    <xf numFmtId="5" fontId="3" fillId="3" borderId="1" xfId="1" applyNumberFormat="1" applyFont="1" applyFill="1" applyBorder="1" applyAlignment="1"/>
    <xf numFmtId="43" fontId="8" fillId="3" borderId="1" xfId="1" applyFont="1" applyFill="1" applyBorder="1" applyAlignment="1">
      <alignment horizontal="center"/>
    </xf>
    <xf numFmtId="5" fontId="3" fillId="0" borderId="1" xfId="1" applyNumberFormat="1" applyFont="1" applyFill="1" applyBorder="1" applyAlignment="1"/>
    <xf numFmtId="43" fontId="8" fillId="0" borderId="1" xfId="1" applyFont="1" applyFill="1" applyBorder="1" applyAlignment="1">
      <alignment horizontal="center"/>
    </xf>
    <xf numFmtId="10" fontId="2" fillId="0" borderId="0" xfId="2" applyNumberFormat="1" applyFont="1" applyFill="1"/>
    <xf numFmtId="3" fontId="2" fillId="0" borderId="0" xfId="0" applyNumberFormat="1" applyFont="1" applyFill="1"/>
    <xf numFmtId="9" fontId="8" fillId="0" borderId="4" xfId="0" applyNumberFormat="1" applyFont="1" applyBorder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43" fontId="2" fillId="4" borderId="0" xfId="1" applyFont="1" applyFill="1"/>
    <xf numFmtId="9" fontId="2" fillId="4" borderId="0" xfId="2" applyFont="1" applyFill="1"/>
    <xf numFmtId="0" fontId="2" fillId="4" borderId="0" xfId="0" applyFont="1" applyFill="1"/>
    <xf numFmtId="165" fontId="2" fillId="4" borderId="0" xfId="2" applyNumberFormat="1" applyFont="1" applyFill="1"/>
    <xf numFmtId="165" fontId="2" fillId="0" borderId="0" xfId="0" applyNumberFormat="1" applyFont="1"/>
    <xf numFmtId="3" fontId="2" fillId="0" borderId="0" xfId="0" applyNumberFormat="1" applyFont="1"/>
    <xf numFmtId="0" fontId="7" fillId="2" borderId="5" xfId="0" applyFont="1" applyFill="1" applyBorder="1" applyAlignment="1">
      <alignment horizontal="left"/>
    </xf>
    <xf numFmtId="165" fontId="2" fillId="0" borderId="0" xfId="1" applyNumberFormat="1" applyFont="1" applyFill="1" applyBorder="1"/>
    <xf numFmtId="37" fontId="7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3" fontId="2" fillId="0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5" fontId="0" fillId="0" borderId="0" xfId="1" applyNumberFormat="1" applyFont="1"/>
    <xf numFmtId="165" fontId="0" fillId="0" borderId="0" xfId="1" applyNumberFormat="1" applyFont="1"/>
    <xf numFmtId="5" fontId="3" fillId="0" borderId="0" xfId="1" applyNumberFormat="1" applyFont="1" applyFill="1" applyBorder="1" applyAlignment="1"/>
    <xf numFmtId="165" fontId="0" fillId="0" borderId="0" xfId="0" applyNumberFormat="1"/>
    <xf numFmtId="0" fontId="10" fillId="0" borderId="0" xfId="0" applyFont="1"/>
    <xf numFmtId="5" fontId="10" fillId="0" borderId="0" xfId="1" applyNumberFormat="1" applyFont="1"/>
    <xf numFmtId="43" fontId="10" fillId="0" borderId="0" xfId="1" applyFont="1"/>
    <xf numFmtId="0" fontId="2" fillId="0" borderId="2" xfId="0" applyFont="1" applyBorder="1" applyAlignment="1">
      <alignment horizontal="left"/>
    </xf>
    <xf numFmtId="165" fontId="7" fillId="0" borderId="0" xfId="1" applyNumberFormat="1" applyFont="1" applyFill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/>
    </xf>
  </cellXfs>
  <cellStyles count="1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'Basic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'Basic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'Basic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'Basic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'Basic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'Basic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'Basic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5344</c:v>
                </c:pt>
                <c:pt idx="16">
                  <c:v>6415</c:v>
                </c:pt>
                <c:pt idx="19">
                  <c:v>7485</c:v>
                </c:pt>
                <c:pt idx="22">
                  <c:v>8556</c:v>
                </c:pt>
                <c:pt idx="25">
                  <c:v>9627</c:v>
                </c:pt>
                <c:pt idx="28">
                  <c:v>10697</c:v>
                </c:pt>
              </c:numCache>
            </c:numRef>
          </c:val>
        </c:ser>
        <c:ser>
          <c:idx val="4"/>
          <c:order val="4"/>
          <c:tx>
            <c:strRef>
              <c:f>'Basic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'Basic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2875648"/>
        <c:axId val="142889728"/>
      </c:barChart>
      <c:lineChart>
        <c:grouping val="standard"/>
        <c:varyColors val="0"/>
        <c:ser>
          <c:idx val="5"/>
          <c:order val="5"/>
          <c:tx>
            <c:strRef>
              <c:f>'Basic 25% Attach'!$I$30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'Basic 25% Attach'!$H$31:$H$40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'Basic 25% Attach'!$I$31:$I$40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97152"/>
        <c:axId val="142891264"/>
      </c:lineChart>
      <c:catAx>
        <c:axId val="142875648"/>
        <c:scaling>
          <c:orientation val="minMax"/>
        </c:scaling>
        <c:delete val="0"/>
        <c:axPos val="t"/>
        <c:majorTickMark val="none"/>
        <c:minorTickMark val="none"/>
        <c:tickLblPos val="none"/>
        <c:crossAx val="142889728"/>
        <c:crosses val="max"/>
        <c:auto val="1"/>
        <c:lblAlgn val="ctr"/>
        <c:lblOffset val="100"/>
        <c:noMultiLvlLbl val="0"/>
      </c:catAx>
      <c:valAx>
        <c:axId val="142889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875648"/>
        <c:crosses val="autoZero"/>
        <c:crossBetween val="midCat"/>
      </c:valAx>
      <c:valAx>
        <c:axId val="1428912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2897152"/>
        <c:crosses val="max"/>
        <c:crossBetween val="between"/>
      </c:valAx>
      <c:catAx>
        <c:axId val="14289715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428912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'Active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'Active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2825</c:v>
                </c:pt>
                <c:pt idx="13">
                  <c:v>3533</c:v>
                </c:pt>
                <c:pt idx="16">
                  <c:v>4241</c:v>
                </c:pt>
                <c:pt idx="19">
                  <c:v>4949</c:v>
                </c:pt>
                <c:pt idx="22">
                  <c:v>5657</c:v>
                </c:pt>
                <c:pt idx="25">
                  <c:v>6365</c:v>
                </c:pt>
                <c:pt idx="28">
                  <c:v>7073</c:v>
                </c:pt>
              </c:numCache>
            </c:numRef>
          </c:val>
        </c:ser>
        <c:ser>
          <c:idx val="4"/>
          <c:order val="4"/>
          <c:tx>
            <c:strRef>
              <c:f>'Active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005184"/>
        <c:axId val="143006720"/>
      </c:barChart>
      <c:lineChart>
        <c:grouping val="standard"/>
        <c:varyColors val="0"/>
        <c:ser>
          <c:idx val="5"/>
          <c:order val="5"/>
          <c:tx>
            <c:strRef>
              <c:f>'Active 25% Attach'!$I$34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 25% Attach'!$H$35:$H$44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 25% Attach'!$I$35:$I$44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10048"/>
        <c:axId val="143008512"/>
      </c:lineChart>
      <c:catAx>
        <c:axId val="143005184"/>
        <c:scaling>
          <c:orientation val="minMax"/>
        </c:scaling>
        <c:delete val="0"/>
        <c:axPos val="t"/>
        <c:majorTickMark val="none"/>
        <c:minorTickMark val="none"/>
        <c:tickLblPos val="none"/>
        <c:crossAx val="143006720"/>
        <c:crosses val="max"/>
        <c:auto val="1"/>
        <c:lblAlgn val="ctr"/>
        <c:lblOffset val="100"/>
        <c:noMultiLvlLbl val="0"/>
      </c:catAx>
      <c:valAx>
        <c:axId val="14300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005184"/>
        <c:crosses val="autoZero"/>
        <c:crossBetween val="midCat"/>
      </c:valAx>
      <c:valAx>
        <c:axId val="1430085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3010048"/>
        <c:crosses val="max"/>
        <c:crossBetween val="between"/>
      </c:valAx>
      <c:catAx>
        <c:axId val="143010048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4300851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'Max25%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'Max25%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4372</c:v>
                </c:pt>
                <c:pt idx="10">
                  <c:v>9036</c:v>
                </c:pt>
                <c:pt idx="13">
                  <c:v>12318</c:v>
                </c:pt>
                <c:pt idx="16">
                  <c:v>15628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'Max25%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'Max25%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'Max25%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'Max25%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'Max25%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'Max25%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5156</c:v>
                </c:pt>
                <c:pt idx="16">
                  <c:v>6190</c:v>
                </c:pt>
                <c:pt idx="19">
                  <c:v>7223</c:v>
                </c:pt>
                <c:pt idx="22">
                  <c:v>8257</c:v>
                </c:pt>
                <c:pt idx="25">
                  <c:v>9291</c:v>
                </c:pt>
                <c:pt idx="28">
                  <c:v>10325</c:v>
                </c:pt>
              </c:numCache>
            </c:numRef>
          </c:val>
        </c:ser>
        <c:ser>
          <c:idx val="4"/>
          <c:order val="4"/>
          <c:tx>
            <c:strRef>
              <c:f>'Max25%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'Max25%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5092</c:v>
                </c:pt>
                <c:pt idx="8">
                  <c:v>23256</c:v>
                </c:pt>
                <c:pt idx="11">
                  <c:v>42576</c:v>
                </c:pt>
                <c:pt idx="14">
                  <c:v>64251</c:v>
                </c:pt>
                <c:pt idx="17">
                  <c:v>86099</c:v>
                </c:pt>
                <c:pt idx="20">
                  <c:v>109020</c:v>
                </c:pt>
                <c:pt idx="23">
                  <c:v>134698</c:v>
                </c:pt>
                <c:pt idx="26">
                  <c:v>161463</c:v>
                </c:pt>
                <c:pt idx="29">
                  <c:v>188105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093760"/>
        <c:axId val="143095296"/>
      </c:barChart>
      <c:lineChart>
        <c:grouping val="standard"/>
        <c:varyColors val="0"/>
        <c:ser>
          <c:idx val="5"/>
          <c:order val="5"/>
          <c:tx>
            <c:strRef>
              <c:f>'Max25% Attach'!$I$32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'Max25% Attach'!$H$33:$H$42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'Max25% Attach'!$I$33:$I$42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06816"/>
        <c:axId val="143096832"/>
      </c:lineChart>
      <c:catAx>
        <c:axId val="143093760"/>
        <c:scaling>
          <c:orientation val="minMax"/>
        </c:scaling>
        <c:delete val="0"/>
        <c:axPos val="t"/>
        <c:majorTickMark val="none"/>
        <c:minorTickMark val="none"/>
        <c:tickLblPos val="none"/>
        <c:crossAx val="143095296"/>
        <c:crosses val="max"/>
        <c:auto val="1"/>
        <c:lblAlgn val="ctr"/>
        <c:lblOffset val="100"/>
        <c:noMultiLvlLbl val="0"/>
      </c:catAx>
      <c:valAx>
        <c:axId val="143095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093760"/>
        <c:crosses val="autoZero"/>
        <c:crossBetween val="between"/>
      </c:valAx>
      <c:valAx>
        <c:axId val="1430968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3106816"/>
        <c:crosses val="max"/>
        <c:crossBetween val="between"/>
      </c:valAx>
      <c:catAx>
        <c:axId val="143106816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430968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2'!$A$4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('Exhibit 2'!$C$4,'Exhibit 2'!$E$4,'Exhibit 2'!$G$4,'Exhibit 2'!$I$4,'Exhibit 2'!$K$4,'Exhibit 2'!$M$4,'Exhibit 2'!$O$4,'Exhibit 2'!$Q$4,'Exhibit 2'!$S$4,'Exhibit 2'!$U$4)</c:f>
              <c:numCache>
                <c:formatCode>#,##0_);\(#,##0\)</c:formatCode>
                <c:ptCount val="10"/>
                <c:pt idx="0" formatCode="_(* #,##0_);_(* \(#,##0\);_(* &quot;-&quot;??_);_(@_)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</c:numCache>
            </c:numRef>
          </c:val>
        </c:ser>
        <c:ser>
          <c:idx val="3"/>
          <c:order val="1"/>
          <c:tx>
            <c:strRef>
              <c:f>'Exhibit 2'!$A$6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('Exhibit 2'!$C$6,'Exhibit 2'!$E$6,'Exhibit 2'!$G$6,'Exhibit 2'!$I$6,'Exhibit 2'!$K$6,'Exhibit 2'!$M$6,'Exhibit 2'!$O$6,'Exhibit 2'!$Q$6,'Exhibit 2'!$S$6,'Exhibit 2'!$U$6)</c:f>
              <c:numCache>
                <c:formatCode>_(* #,##0_);_(* \(#,##0\);_(* "-"??_);_(@_)</c:formatCode>
                <c:ptCount val="10"/>
                <c:pt idx="0">
                  <c:v>1766</c:v>
                </c:pt>
                <c:pt idx="1">
                  <c:v>2951</c:v>
                </c:pt>
                <c:pt idx="2">
                  <c:v>3152</c:v>
                </c:pt>
                <c:pt idx="3">
                  <c:v>4203</c:v>
                </c:pt>
                <c:pt idx="4">
                  <c:v>5253</c:v>
                </c:pt>
                <c:pt idx="5">
                  <c:v>6304</c:v>
                </c:pt>
                <c:pt idx="6">
                  <c:v>7354</c:v>
                </c:pt>
                <c:pt idx="7">
                  <c:v>8404</c:v>
                </c:pt>
                <c:pt idx="8">
                  <c:v>9455</c:v>
                </c:pt>
                <c:pt idx="9">
                  <c:v>10398</c:v>
                </c:pt>
              </c:numCache>
            </c:numRef>
          </c:val>
        </c:ser>
        <c:ser>
          <c:idx val="5"/>
          <c:order val="2"/>
          <c:tx>
            <c:strRef>
              <c:f>'Exhibit 2'!$A$8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('Exhibit 2'!$C$8,'Exhibit 2'!$E$8,'Exhibit 2'!$G$8,'Exhibit 2'!$I$8,'Exhibit 2'!$K$8,'Exhibit 2'!$M$8,'Exhibit 2'!$O$8,'Exhibit 2'!$Q$8,'Exhibit 2'!$S$8,'Exhibit 2'!$U$8)</c:f>
              <c:numCache>
                <c:formatCode>_(* #,##0_);_(* \(#,##0\);_(* "-"??_);_(@_)</c:formatCode>
                <c:ptCount val="10"/>
                <c:pt idx="0">
                  <c:v>71187</c:v>
                </c:pt>
                <c:pt idx="1">
                  <c:v>75509</c:v>
                </c:pt>
                <c:pt idx="2">
                  <c:v>85488</c:v>
                </c:pt>
                <c:pt idx="3">
                  <c:v>93210</c:v>
                </c:pt>
                <c:pt idx="4">
                  <c:v>100388</c:v>
                </c:pt>
                <c:pt idx="5">
                  <c:v>107565</c:v>
                </c:pt>
                <c:pt idx="6">
                  <c:v>114743</c:v>
                </c:pt>
                <c:pt idx="7">
                  <c:v>121920</c:v>
                </c:pt>
                <c:pt idx="8">
                  <c:v>129098</c:v>
                </c:pt>
                <c:pt idx="9">
                  <c:v>136270</c:v>
                </c:pt>
              </c:numCache>
            </c:numRef>
          </c:val>
        </c:ser>
        <c:ser>
          <c:idx val="6"/>
          <c:order val="3"/>
          <c:tx>
            <c:strRef>
              <c:f>'Exhibit 2'!$A$9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('Exhibit 2'!$C$9,'Exhibit 2'!$E$9,'Exhibit 2'!$G$9,'Exhibit 2'!$I$9,'Exhibit 2'!$K$9,'Exhibit 2'!$M$9,'Exhibit 2'!$O$9,'Exhibit 2'!$Q$9,'Exhibit 2'!$S$9,'Exhibit 2'!$U$9)</c:f>
              <c:numCache>
                <c:formatCode>_(* #,##0_);_(* \(#,##0\);_(* "-"??_);_(@_)</c:formatCode>
                <c:ptCount val="10"/>
                <c:pt idx="0">
                  <c:v>15600</c:v>
                </c:pt>
                <c:pt idx="1">
                  <c:v>15600</c:v>
                </c:pt>
                <c:pt idx="2">
                  <c:v>15600</c:v>
                </c:pt>
                <c:pt idx="3">
                  <c:v>5928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4"/>
          <c:tx>
            <c:strRef>
              <c:f>'Exhibit 2'!$A$10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('Exhibit 2'!$C$10,'Exhibit 2'!$E$10,'Exhibit 2'!$G$10,'Exhibit 2'!$I$10,'Exhibit 2'!$K$10,'Exhibit 2'!$M$10,'Exhibit 2'!$O$10,'Exhibit 2'!$Q$10,'Exhibit 2'!$S$10,'Exhibit 2'!$U$10)</c:f>
              <c:numCache>
                <c:formatCode>_(* #,##0_);_(* \(#,##0\);_(* "-"??_);_(@_)</c:formatCode>
                <c:ptCount val="10"/>
                <c:pt idx="0">
                  <c:v>6447</c:v>
                </c:pt>
                <c:pt idx="1">
                  <c:v>95940</c:v>
                </c:pt>
                <c:pt idx="2">
                  <c:v>180760</c:v>
                </c:pt>
                <c:pt idx="3">
                  <c:v>276659</c:v>
                </c:pt>
                <c:pt idx="4">
                  <c:v>369359</c:v>
                </c:pt>
                <c:pt idx="5">
                  <c:v>456131</c:v>
                </c:pt>
                <c:pt idx="6">
                  <c:v>542903</c:v>
                </c:pt>
                <c:pt idx="7">
                  <c:v>629676</c:v>
                </c:pt>
                <c:pt idx="8">
                  <c:v>716447</c:v>
                </c:pt>
                <c:pt idx="9">
                  <c:v>803332</c:v>
                </c:pt>
              </c:numCache>
            </c:numRef>
          </c:val>
        </c:ser>
        <c:ser>
          <c:idx val="0"/>
          <c:order val="5"/>
          <c:tx>
            <c:strRef>
              <c:f>'Exhibit 2'!$H$44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2'!$G$45:$G$54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2'!$H$45:$H$54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99392"/>
        <c:axId val="154305280"/>
      </c:barChart>
      <c:catAx>
        <c:axId val="154299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54305280"/>
        <c:crosses val="autoZero"/>
        <c:auto val="1"/>
        <c:lblAlgn val="ctr"/>
        <c:lblOffset val="100"/>
        <c:noMultiLvlLbl val="0"/>
      </c:catAx>
      <c:valAx>
        <c:axId val="15430528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4299392"/>
        <c:crosses val="autoZero"/>
        <c:crossBetween val="between"/>
        <c:majorUnit val="100000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2'!$A$14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('Exhibit 2'!$C$14,'Exhibit 2'!$E$14,'Exhibit 2'!$G$14,'Exhibit 2'!$I$14,'Exhibit 2'!$K$14,'Exhibit 2'!$M$14,'Exhibit 2'!$O$14,'Exhibit 2'!$Q$14,'Exhibit 2'!$S$14,'Exhibit 2'!$U$14)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13839</c:v>
                </c:pt>
                <c:pt idx="2">
                  <c:v>34178</c:v>
                </c:pt>
                <c:pt idx="3">
                  <c:v>60410</c:v>
                </c:pt>
                <c:pt idx="4">
                  <c:v>89201</c:v>
                </c:pt>
                <c:pt idx="5">
                  <c:v>116342</c:v>
                </c:pt>
                <c:pt idx="6" formatCode="#,##0">
                  <c:v>148916</c:v>
                </c:pt>
                <c:pt idx="7">
                  <c:v>181318</c:v>
                </c:pt>
                <c:pt idx="8" formatCode="#,##0">
                  <c:v>213719</c:v>
                </c:pt>
                <c:pt idx="9">
                  <c:v>246165</c:v>
                </c:pt>
              </c:numCache>
            </c:numRef>
          </c:val>
        </c:ser>
        <c:ser>
          <c:idx val="0"/>
          <c:order val="1"/>
          <c:tx>
            <c:strRef>
              <c:f>'Exhibit 2'!$H$44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2'!$G$45:$G$54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2'!$H$45:$H$54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322816"/>
        <c:axId val="154324352"/>
      </c:barChart>
      <c:catAx>
        <c:axId val="154322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324352"/>
        <c:crosses val="autoZero"/>
        <c:auto val="1"/>
        <c:lblAlgn val="ctr"/>
        <c:lblOffset val="100"/>
        <c:noMultiLvlLbl val="0"/>
      </c:catAx>
      <c:valAx>
        <c:axId val="15432435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432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Other</a:t>
            </a:r>
            <a:r>
              <a:rPr lang="en-US" baseline="0"/>
              <a:t> Taxes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'Exhibit 2'!$A$15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('Exhibit 2'!$C$15,'Exhibit 2'!$E$15,'Exhibit 2'!$G$15,'Exhibit 2'!$I$15,'Exhibit 2'!$K$15,'Exhibit 2'!$M$15,'Exhibit 2'!$O$15,'Exhibit 2'!$Q$15,'Exhibit 2'!$S$15,'Exhibit 2'!$U$15)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302</c:v>
                </c:pt>
                <c:pt idx="2">
                  <c:v>7625</c:v>
                </c:pt>
                <c:pt idx="3">
                  <c:v>10767</c:v>
                </c:pt>
                <c:pt idx="4">
                  <c:v>12071</c:v>
                </c:pt>
                <c:pt idx="5">
                  <c:v>13497</c:v>
                </c:pt>
                <c:pt idx="6" formatCode="#,##0">
                  <c:v>7933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1"/>
          <c:tx>
            <c:strRef>
              <c:f>'Exhibit 2'!$A$17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('Exhibit 2'!$C$17,'Exhibit 2'!$E$17,'Exhibit 2'!$G$17,'Exhibit 2'!$I$17,'Exhibit 2'!$K$17,'Exhibit 2'!$M$17,'Exhibit 2'!$O$17,'Exhibit 2'!$Q$17,'Exhibit 2'!$S$17,'Exhibit 2'!$U$17)</c:f>
              <c:numCache>
                <c:formatCode>_(* #,##0_);_(* \(#,##0\);_(* "-"??_);_(@_)</c:formatCode>
                <c:ptCount val="10"/>
                <c:pt idx="0">
                  <c:v>3532</c:v>
                </c:pt>
                <c:pt idx="1">
                  <c:v>5901</c:v>
                </c:pt>
                <c:pt idx="2">
                  <c:v>6303</c:v>
                </c:pt>
                <c:pt idx="3">
                  <c:v>8404</c:v>
                </c:pt>
                <c:pt idx="4">
                  <c:v>10505</c:v>
                </c:pt>
                <c:pt idx="5">
                  <c:v>12606</c:v>
                </c:pt>
                <c:pt idx="6" formatCode="#,##0">
                  <c:v>14706</c:v>
                </c:pt>
                <c:pt idx="7">
                  <c:v>16808</c:v>
                </c:pt>
                <c:pt idx="8" formatCode="#,##0">
                  <c:v>18909</c:v>
                </c:pt>
                <c:pt idx="9">
                  <c:v>20795</c:v>
                </c:pt>
              </c:numCache>
            </c:numRef>
          </c:val>
        </c:ser>
        <c:ser>
          <c:idx val="4"/>
          <c:order val="2"/>
          <c:tx>
            <c:strRef>
              <c:f>'Exhibit 2'!$A$18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('Exhibit 2'!$C$18,'Exhibit 2'!$E$18,'Exhibit 2'!$G$18,'Exhibit 2'!$I$18,'Exhibit 2'!$K$18,'Exhibit 2'!$M$18,'Exhibit 2'!$O$18,'Exhibit 2'!$Q$18,'Exhibit 2'!$S$18,'Exhibit 2'!$U$18)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381</c:v>
                </c:pt>
                <c:pt idx="4">
                  <c:v>1039</c:v>
                </c:pt>
                <c:pt idx="5">
                  <c:v>1697</c:v>
                </c:pt>
                <c:pt idx="6" formatCode="#,##0">
                  <c:v>2355</c:v>
                </c:pt>
                <c:pt idx="7">
                  <c:v>3012</c:v>
                </c:pt>
                <c:pt idx="8" formatCode="#,##0">
                  <c:v>3670</c:v>
                </c:pt>
                <c:pt idx="9">
                  <c:v>4328</c:v>
                </c:pt>
              </c:numCache>
            </c:numRef>
          </c:val>
        </c:ser>
        <c:ser>
          <c:idx val="5"/>
          <c:order val="3"/>
          <c:tx>
            <c:strRef>
              <c:f>'Exhibit 2'!$A$19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('Exhibit 2'!$C$19,'Exhibit 2'!$E$19,'Exhibit 2'!$G$19,'Exhibit 2'!$I$19,'Exhibit 2'!$K$19,'Exhibit 2'!$M$19,'Exhibit 2'!$O$19,'Exhibit 2'!$Q$19,'Exhibit 2'!$S$19,'Exhibit 2'!$U$19)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1210</c:v>
                </c:pt>
                <c:pt idx="3">
                  <c:v>2134</c:v>
                </c:pt>
                <c:pt idx="4">
                  <c:v>2669</c:v>
                </c:pt>
                <c:pt idx="5">
                  <c:v>3204</c:v>
                </c:pt>
                <c:pt idx="6" formatCode="#,##0">
                  <c:v>3738</c:v>
                </c:pt>
                <c:pt idx="7">
                  <c:v>4273</c:v>
                </c:pt>
                <c:pt idx="8" formatCode="#,##0">
                  <c:v>4807</c:v>
                </c:pt>
                <c:pt idx="9">
                  <c:v>5342</c:v>
                </c:pt>
              </c:numCache>
            </c:numRef>
          </c:val>
        </c:ser>
        <c:ser>
          <c:idx val="0"/>
          <c:order val="4"/>
          <c:tx>
            <c:strRef>
              <c:f>'Exhibit 2'!$H$44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2'!$G$45:$G$54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2'!$H$45:$H$54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443136"/>
        <c:axId val="154444928"/>
      </c:barChart>
      <c:catAx>
        <c:axId val="154443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44928"/>
        <c:crosses val="autoZero"/>
        <c:auto val="1"/>
        <c:lblAlgn val="ctr"/>
        <c:lblOffset val="100"/>
        <c:noMultiLvlLbl val="0"/>
      </c:catAx>
      <c:valAx>
        <c:axId val="15444492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4443136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Taxes and 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'Active+Max 50% attach'!$B$8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'Active+Max 50% attach'!$B$9:$B$39</c:f>
              <c:numCache>
                <c:formatCode>General</c:formatCode>
                <c:ptCount val="31"/>
                <c:pt idx="1">
                  <c:v>0</c:v>
                </c:pt>
                <c:pt idx="4">
                  <c:v>7395</c:v>
                </c:pt>
                <c:pt idx="7">
                  <c:v>7472</c:v>
                </c:pt>
                <c:pt idx="10">
                  <c:v>10550</c:v>
                </c:pt>
                <c:pt idx="13">
                  <c:v>11802</c:v>
                </c:pt>
                <c:pt idx="16">
                  <c:v>13497</c:v>
                </c:pt>
                <c:pt idx="19">
                  <c:v>7933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'Active+Max 50% attach'!$C$8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'Active+Max 50% attach'!$C$9:$C$39</c:f>
              <c:numCache>
                <c:formatCode>General</c:formatCode>
                <c:ptCount val="31"/>
                <c:pt idx="1">
                  <c:v>3532</c:v>
                </c:pt>
                <c:pt idx="4">
                  <c:v>5901</c:v>
                </c:pt>
                <c:pt idx="7">
                  <c:v>6303</c:v>
                </c:pt>
                <c:pt idx="10">
                  <c:v>8404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'Active+Max 50% attach'!$D$8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'Active+Max 50% attach'!$D$9:$D$39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381</c:v>
                </c:pt>
                <c:pt idx="13">
                  <c:v>1039</c:v>
                </c:pt>
                <c:pt idx="16">
                  <c:v>1697</c:v>
                </c:pt>
                <c:pt idx="19">
                  <c:v>2355</c:v>
                </c:pt>
                <c:pt idx="22">
                  <c:v>3012</c:v>
                </c:pt>
                <c:pt idx="25">
                  <c:v>3670</c:v>
                </c:pt>
                <c:pt idx="28">
                  <c:v>4328</c:v>
                </c:pt>
              </c:numCache>
            </c:numRef>
          </c:val>
        </c:ser>
        <c:ser>
          <c:idx val="3"/>
          <c:order val="3"/>
          <c:tx>
            <c:strRef>
              <c:f>'Active+Max 50% attach'!$E$8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'Active+Max 50% attach'!$E$9:$E$39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968</c:v>
                </c:pt>
                <c:pt idx="10">
                  <c:v>381</c:v>
                </c:pt>
                <c:pt idx="13">
                  <c:v>1618</c:v>
                </c:pt>
                <c:pt idx="16">
                  <c:v>1943</c:v>
                </c:pt>
                <c:pt idx="19">
                  <c:v>2268</c:v>
                </c:pt>
                <c:pt idx="22">
                  <c:v>2783</c:v>
                </c:pt>
                <c:pt idx="25">
                  <c:v>2918</c:v>
                </c:pt>
                <c:pt idx="28">
                  <c:v>3243</c:v>
                </c:pt>
              </c:numCache>
            </c:numRef>
          </c:val>
        </c:ser>
        <c:ser>
          <c:idx val="4"/>
          <c:order val="4"/>
          <c:tx>
            <c:strRef>
              <c:f>'Active+Max 50% attach'!$F$8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'Active+Max 50% attach'!$F$9:$F$39</c:f>
              <c:numCache>
                <c:formatCode>General</c:formatCode>
                <c:ptCount val="31"/>
                <c:pt idx="2">
                  <c:v>0</c:v>
                </c:pt>
                <c:pt idx="5">
                  <c:v>3746</c:v>
                </c:pt>
                <c:pt idx="8">
                  <c:v>33826</c:v>
                </c:pt>
                <c:pt idx="11">
                  <c:v>59945</c:v>
                </c:pt>
                <c:pt idx="14">
                  <c:v>88624</c:v>
                </c:pt>
                <c:pt idx="17">
                  <c:v>115422</c:v>
                </c:pt>
                <c:pt idx="20">
                  <c:v>147846</c:v>
                </c:pt>
                <c:pt idx="23">
                  <c:v>181098</c:v>
                </c:pt>
                <c:pt idx="26">
                  <c:v>212349</c:v>
                </c:pt>
                <c:pt idx="29">
                  <c:v>244645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939264"/>
        <c:axId val="162940800"/>
      </c:barChart>
      <c:lineChart>
        <c:grouping val="standard"/>
        <c:varyColors val="0"/>
        <c:ser>
          <c:idx val="5"/>
          <c:order val="5"/>
          <c:tx>
            <c:strRef>
              <c:f>'Active+Max 50% attach'!$K$32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'Active+Max 50% attach'!$J$33:$J$42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'Active+Max 50% attach'!$K$33:$K$42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4128"/>
        <c:axId val="162942336"/>
      </c:lineChart>
      <c:catAx>
        <c:axId val="162939264"/>
        <c:scaling>
          <c:orientation val="minMax"/>
        </c:scaling>
        <c:delete val="0"/>
        <c:axPos val="t"/>
        <c:majorTickMark val="none"/>
        <c:minorTickMark val="none"/>
        <c:tickLblPos val="none"/>
        <c:crossAx val="162940800"/>
        <c:crosses val="max"/>
        <c:auto val="1"/>
        <c:lblAlgn val="ctr"/>
        <c:lblOffset val="100"/>
        <c:noMultiLvlLbl val="0"/>
      </c:catAx>
      <c:valAx>
        <c:axId val="162940800"/>
        <c:scaling>
          <c:orientation val="minMax"/>
          <c:max val="2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939264"/>
        <c:crosses val="autoZero"/>
        <c:crossBetween val="midCat"/>
      </c:valAx>
      <c:valAx>
        <c:axId val="1629423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2944128"/>
        <c:crosses val="max"/>
        <c:crossBetween val="between"/>
      </c:valAx>
      <c:catAx>
        <c:axId val="162944128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6294233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'25%Tax Analysis Attach'!$B$1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'25%Tax Analysis Attach'!$B$2:$B$32</c:f>
              <c:numCache>
                <c:formatCode>#,##0_);\(#,##0\)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'25%Tax Analysis Attach'!$C$1</c:f>
              <c:strCache>
                <c:ptCount val="1"/>
                <c:pt idx="0">
                  <c:v>Gross Income</c:v>
                </c:pt>
              </c:strCache>
            </c:strRef>
          </c:tx>
          <c:invertIfNegative val="0"/>
          <c:val>
            <c:numRef>
              <c:f>'25%Tax Analysis Attach'!$C$2:$C$32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'25%Tax Analysis Attach'!$D$1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'25%Tax Analysis Attach'!$D$2:$D$32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3"/>
          <c:order val="3"/>
          <c:tx>
            <c:strRef>
              <c:f>'25%Tax Analysis Attach'!$E$1</c:f>
              <c:strCache>
                <c:ptCount val="1"/>
                <c:pt idx="0">
                  <c:v>A.G.I</c:v>
                </c:pt>
              </c:strCache>
            </c:strRef>
          </c:tx>
          <c:invertIfNegative val="0"/>
          <c:val>
            <c:numRef>
              <c:f>'25%Tax Analysis Attach'!$E$2:$E$32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4"/>
          <c:order val="4"/>
          <c:tx>
            <c:strRef>
              <c:f>'25%Tax Analysis Attach'!$F$1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'25%Tax Analysis Attach'!$F$2:$F$32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5"/>
          <c:order val="5"/>
          <c:tx>
            <c:strRef>
              <c:f>'25%Tax Analysis Attach'!$G$1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'25%Tax Analysis Attach'!$G$2:$G$32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'25%Tax Analysis Attach'!$H$1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'25%Tax Analysis Attach'!$H$2:$H$32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7"/>
          <c:order val="7"/>
          <c:tx>
            <c:strRef>
              <c:f>'25%Tax Analysis Attach'!$I$1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'25%Tax Analysis Attach'!$I$2:$I$32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'25%Tax Analysis Attach'!$J$1</c:f>
              <c:strCache>
                <c:ptCount val="1"/>
                <c:pt idx="0">
                  <c:v>Alternative Minimum Tax</c:v>
                </c:pt>
              </c:strCache>
            </c:strRef>
          </c:tx>
          <c:invertIfNegative val="0"/>
          <c:val>
            <c:numRef>
              <c:f>'25%Tax Analysis Attach'!$J$2:$J$32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9"/>
          <c:order val="9"/>
          <c:tx>
            <c:strRef>
              <c:f>'25%Tax Analysis Attach'!$K$1</c:f>
              <c:strCache>
                <c:ptCount val="1"/>
                <c:pt idx="0">
                  <c:v>Self-empoyment Tax</c:v>
                </c:pt>
              </c:strCache>
            </c:strRef>
          </c:tx>
          <c:invertIfNegative val="0"/>
          <c:val>
            <c:numRef>
              <c:f>'25%Tax Analysis Attach'!$K$2:$K$32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'25%Tax Analysis Attach'!$L$1</c:f>
              <c:strCache>
                <c:ptCount val="1"/>
                <c:pt idx="0">
                  <c:v>Additional Medicare Tax</c:v>
                </c:pt>
              </c:strCache>
            </c:strRef>
          </c:tx>
          <c:invertIfNegative val="0"/>
          <c:val>
            <c:numRef>
              <c:f>'25%Tax Analysis Attach'!$L$2:$L$32</c:f>
              <c:numCache>
                <c:formatCode>General</c:formatCode>
                <c:ptCount val="31"/>
                <c:pt idx="2" formatCode="_(* #,##0.0_);_(* \(#,##0.0\);_(* &quot;-&quot;??_);_(@_)">
                  <c:v>0</c:v>
                </c:pt>
                <c:pt idx="5" formatCode="_(* #,##0.0_);_(* \(#,##0.0\);_(* &quot;-&quot;??_);_(@_)">
                  <c:v>0</c:v>
                </c:pt>
                <c:pt idx="8" formatCode="_(* #,##0.0_);_(* \(#,##0.0\);_(* &quot;-&quot;??_);_(@_)">
                  <c:v>0</c:v>
                </c:pt>
                <c:pt idx="11" formatCode="_(* #,##0.0_);_(* \(#,##0.0\);_(* &quot;-&quot;??_);_(@_)">
                  <c:v>0</c:v>
                </c:pt>
                <c:pt idx="14" formatCode="_(* #,##0.0_);_(* \(#,##0.0\);_(* &quot;-&quot;??_);_(@_)">
                  <c:v>0</c:v>
                </c:pt>
                <c:pt idx="17" formatCode="_(* #,##0.0_);_(* \(#,##0.0\);_(* &quot;-&quot;??_);_(@_)">
                  <c:v>0</c:v>
                </c:pt>
                <c:pt idx="20" formatCode="_(* #,##0.0_);_(* \(#,##0.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'25%Tax Analysis Attach'!$M$1</c:f>
              <c:strCache>
                <c:ptCount val="1"/>
                <c:pt idx="0">
                  <c:v>Net Investment Income Tax</c:v>
                </c:pt>
              </c:strCache>
            </c:strRef>
          </c:tx>
          <c:invertIfNegative val="0"/>
          <c:val>
            <c:numRef>
              <c:f>'25%Tax Analysis Attach'!$M$2:$M$32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135872"/>
        <c:axId val="163137408"/>
      </c:barChart>
      <c:lineChart>
        <c:grouping val="standard"/>
        <c:varyColors val="0"/>
        <c:ser>
          <c:idx val="12"/>
          <c:order val="12"/>
          <c:tx>
            <c:strRef>
              <c:f>'25%Tax Analysis Attach'!$B$40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'25%Tax Analysis Attach'!$A$41:$A$50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'25%Tax Analysis Attach'!$B$41:$B$50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44832"/>
        <c:axId val="163138944"/>
      </c:lineChart>
      <c:catAx>
        <c:axId val="163135872"/>
        <c:scaling>
          <c:orientation val="minMax"/>
        </c:scaling>
        <c:delete val="0"/>
        <c:axPos val="t"/>
        <c:majorTickMark val="none"/>
        <c:minorTickMark val="none"/>
        <c:tickLblPos val="none"/>
        <c:crossAx val="163137408"/>
        <c:crosses val="max"/>
        <c:auto val="1"/>
        <c:lblAlgn val="ctr"/>
        <c:lblOffset val="100"/>
        <c:noMultiLvlLbl val="0"/>
      </c:catAx>
      <c:valAx>
        <c:axId val="163137408"/>
        <c:scaling>
          <c:orientation val="minMax"/>
          <c:max val="3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135872"/>
        <c:crosses val="autoZero"/>
        <c:crossBetween val="midCat"/>
        <c:majorUnit val="350000"/>
      </c:valAx>
      <c:valAx>
        <c:axId val="1631389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3144832"/>
        <c:crosses val="max"/>
        <c:crossBetween val="between"/>
      </c:valAx>
      <c:catAx>
        <c:axId val="163144832"/>
        <c:scaling>
          <c:orientation val="minMax"/>
        </c:scaling>
        <c:delete val="0"/>
        <c:axPos val="b"/>
        <c:numFmt formatCode="&quot;$&quot;#,##0_);\(&quot;$&quot;#,##0\)" sourceLinked="1"/>
        <c:majorTickMark val="out"/>
        <c:minorTickMark val="none"/>
        <c:tickLblPos val="nextTo"/>
        <c:crossAx val="1631389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12</xdr:row>
      <xdr:rowOff>33336</xdr:rowOff>
    </xdr:from>
    <xdr:to>
      <xdr:col>13</xdr:col>
      <xdr:colOff>161925</xdr:colOff>
      <xdr:row>24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442912</xdr:colOff>
      <xdr:row>17</xdr:row>
      <xdr:rowOff>95250</xdr:rowOff>
    </xdr:from>
    <xdr:to>
      <xdr:col>14</xdr:col>
      <xdr:colOff>328612</xdr:colOff>
      <xdr:row>31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14</xdr:row>
      <xdr:rowOff>71437</xdr:rowOff>
    </xdr:from>
    <xdr:to>
      <xdr:col>14</xdr:col>
      <xdr:colOff>323850</xdr:colOff>
      <xdr:row>28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21</xdr:row>
      <xdr:rowOff>85731</xdr:rowOff>
    </xdr:from>
    <xdr:to>
      <xdr:col>6</xdr:col>
      <xdr:colOff>98488</xdr:colOff>
      <xdr:row>40</xdr:row>
      <xdr:rowOff>125736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109537</xdr:colOff>
      <xdr:row>21</xdr:row>
      <xdr:rowOff>95250</xdr:rowOff>
    </xdr:from>
    <xdr:to>
      <xdr:col>13</xdr:col>
      <xdr:colOff>336613</xdr:colOff>
      <xdr:row>40</xdr:row>
      <xdr:rowOff>135255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342900</xdr:colOff>
      <xdr:row>21</xdr:row>
      <xdr:rowOff>95250</xdr:rowOff>
    </xdr:from>
    <xdr:to>
      <xdr:col>21</xdr:col>
      <xdr:colOff>131826</xdr:colOff>
      <xdr:row>40</xdr:row>
      <xdr:rowOff>135255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12</xdr:row>
      <xdr:rowOff>161925</xdr:rowOff>
    </xdr:from>
    <xdr:to>
      <xdr:col>14</xdr:col>
      <xdr:colOff>514350</xdr:colOff>
      <xdr:row>29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33</xdr:row>
      <xdr:rowOff>23811</xdr:rowOff>
    </xdr:from>
    <xdr:to>
      <xdr:col>11</xdr:col>
      <xdr:colOff>609600</xdr:colOff>
      <xdr:row>54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0"/>
  <sheetViews>
    <sheetView topLeftCell="A6" workbookViewId="0">
      <selection activeCell="H30" sqref="H30:I40"/>
    </sheetView>
  </sheetViews>
  <sheetFormatPr defaultRowHeight="15" x14ac:dyDescent="0.25"/>
  <cols>
    <col min="1" max="1" width="25.28515625" bestFit="1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  <col min="12" max="12" width="9.85546875" bestFit="1" customWidth="1"/>
  </cols>
  <sheetData>
    <row r="1" spans="1:12" s="1" customFormat="1" ht="18.95" customHeight="1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s="1" customFormat="1" ht="18.95" customHeight="1" x14ac:dyDescent="0.25">
      <c r="A2" s="34" t="s">
        <v>17</v>
      </c>
      <c r="B2" s="18">
        <v>0</v>
      </c>
      <c r="C2" s="6">
        <v>5402</v>
      </c>
      <c r="D2" s="18">
        <v>23714</v>
      </c>
      <c r="E2" s="6">
        <v>43176</v>
      </c>
      <c r="F2" s="27">
        <v>64994</v>
      </c>
      <c r="G2" s="6">
        <v>86988</v>
      </c>
      <c r="H2" s="50">
        <v>110399</v>
      </c>
      <c r="I2" s="6">
        <v>136272</v>
      </c>
      <c r="J2" s="50">
        <v>163231</v>
      </c>
      <c r="K2" s="6">
        <v>190067</v>
      </c>
      <c r="L2" s="59"/>
    </row>
    <row r="3" spans="1:12" s="1" customFormat="1" ht="18.95" customHeight="1" x14ac:dyDescent="0.25">
      <c r="A3" s="34" t="s">
        <v>23</v>
      </c>
      <c r="B3" s="18">
        <v>0</v>
      </c>
      <c r="C3" s="6">
        <v>0</v>
      </c>
      <c r="D3" s="18">
        <v>4570</v>
      </c>
      <c r="E3" s="6">
        <v>9296</v>
      </c>
      <c r="F3" s="27">
        <v>12665</v>
      </c>
      <c r="G3" s="6">
        <v>16043</v>
      </c>
      <c r="H3" s="50">
        <v>16102</v>
      </c>
      <c r="I3" s="6">
        <v>13885</v>
      </c>
      <c r="J3" s="50">
        <v>10407</v>
      </c>
      <c r="K3" s="6">
        <v>4378</v>
      </c>
      <c r="L3" s="59"/>
    </row>
    <row r="4" spans="1:12" s="1" customFormat="1" ht="18.95" customHeight="1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59"/>
    </row>
    <row r="5" spans="1:12" s="1" customFormat="1" ht="18.95" customHeight="1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59"/>
    </row>
    <row r="6" spans="1:12" s="1" customFormat="1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3988</v>
      </c>
      <c r="F6" s="27">
        <v>5344</v>
      </c>
      <c r="G6" s="6">
        <v>6415</v>
      </c>
      <c r="H6" s="50">
        <v>7485</v>
      </c>
      <c r="I6" s="6">
        <v>8556</v>
      </c>
      <c r="J6" s="50">
        <v>9627</v>
      </c>
      <c r="K6" s="6">
        <v>10697</v>
      </c>
      <c r="L6" s="59"/>
    </row>
    <row r="7" spans="1:12" s="1" customFormat="1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66563</v>
      </c>
      <c r="F7" s="33">
        <f t="shared" si="0"/>
        <v>93508</v>
      </c>
      <c r="G7" s="7">
        <f t="shared" si="0"/>
        <v>122399</v>
      </c>
      <c r="H7" s="19">
        <f t="shared" si="0"/>
        <v>149472</v>
      </c>
      <c r="I7" s="7">
        <f t="shared" si="0"/>
        <v>176733</v>
      </c>
      <c r="J7" s="19">
        <f t="shared" si="0"/>
        <v>203819</v>
      </c>
      <c r="K7" s="7">
        <f t="shared" si="0"/>
        <v>228015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x14ac:dyDescent="0.25">
      <c r="A11" s="70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A12" s="70"/>
      <c r="F12">
        <v>0</v>
      </c>
    </row>
    <row r="13" spans="1:12" x14ac:dyDescent="0.25">
      <c r="A13" s="70"/>
    </row>
    <row r="14" spans="1:12" x14ac:dyDescent="0.25">
      <c r="A14" s="70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A15" s="70"/>
      <c r="F15">
        <v>5402</v>
      </c>
    </row>
    <row r="16" spans="1:12" x14ac:dyDescent="0.25">
      <c r="A16" s="70"/>
    </row>
    <row r="17" spans="1:9" x14ac:dyDescent="0.25">
      <c r="A17" s="70">
        <v>300000</v>
      </c>
      <c r="B17">
        <v>4570</v>
      </c>
      <c r="C17">
        <v>10598</v>
      </c>
      <c r="D17">
        <v>0</v>
      </c>
      <c r="E17">
        <v>559</v>
      </c>
    </row>
    <row r="18" spans="1:9" x14ac:dyDescent="0.25">
      <c r="A18" s="70"/>
      <c r="F18">
        <v>23714</v>
      </c>
    </row>
    <row r="19" spans="1:9" x14ac:dyDescent="0.25">
      <c r="A19" s="70"/>
    </row>
    <row r="20" spans="1:9" x14ac:dyDescent="0.25">
      <c r="A20" s="70">
        <v>400000</v>
      </c>
      <c r="B20">
        <v>9296</v>
      </c>
      <c r="C20">
        <v>10103</v>
      </c>
      <c r="D20">
        <v>0</v>
      </c>
      <c r="E20">
        <v>3988</v>
      </c>
    </row>
    <row r="21" spans="1:9" x14ac:dyDescent="0.25">
      <c r="A21" s="70"/>
      <c r="F21">
        <v>43176</v>
      </c>
    </row>
    <row r="22" spans="1:9" x14ac:dyDescent="0.25">
      <c r="A22" s="70"/>
    </row>
    <row r="23" spans="1:9" x14ac:dyDescent="0.25">
      <c r="A23" s="70">
        <v>500000</v>
      </c>
      <c r="B23">
        <v>12665</v>
      </c>
      <c r="C23">
        <v>10505</v>
      </c>
      <c r="D23">
        <v>0</v>
      </c>
      <c r="E23">
        <v>5344</v>
      </c>
    </row>
    <row r="24" spans="1:9" x14ac:dyDescent="0.25">
      <c r="A24" s="70"/>
      <c r="F24">
        <v>64994</v>
      </c>
    </row>
    <row r="25" spans="1:9" x14ac:dyDescent="0.25">
      <c r="A25" s="70"/>
    </row>
    <row r="26" spans="1:9" x14ac:dyDescent="0.25">
      <c r="A26" s="70">
        <v>600000</v>
      </c>
      <c r="B26">
        <v>16043</v>
      </c>
      <c r="C26">
        <v>12606</v>
      </c>
      <c r="D26">
        <v>347</v>
      </c>
      <c r="E26">
        <v>6415</v>
      </c>
    </row>
    <row r="27" spans="1:9" x14ac:dyDescent="0.25">
      <c r="A27" s="70"/>
      <c r="F27">
        <v>86988</v>
      </c>
    </row>
    <row r="28" spans="1:9" x14ac:dyDescent="0.25">
      <c r="A28" s="70"/>
    </row>
    <row r="29" spans="1:9" x14ac:dyDescent="0.25">
      <c r="A29" s="70">
        <v>700000</v>
      </c>
      <c r="B29">
        <v>16102</v>
      </c>
      <c r="C29">
        <v>14706</v>
      </c>
      <c r="D29">
        <v>780</v>
      </c>
      <c r="E29">
        <v>7485</v>
      </c>
    </row>
    <row r="30" spans="1:9" x14ac:dyDescent="0.25">
      <c r="A30" s="70"/>
      <c r="F30">
        <v>110399</v>
      </c>
      <c r="I30" t="s">
        <v>33</v>
      </c>
    </row>
    <row r="31" spans="1:9" x14ac:dyDescent="0.25">
      <c r="A31" s="70"/>
      <c r="H31" s="70">
        <v>100000</v>
      </c>
    </row>
    <row r="32" spans="1:9" x14ac:dyDescent="0.25">
      <c r="A32" s="70">
        <v>800000</v>
      </c>
      <c r="B32">
        <v>13885</v>
      </c>
      <c r="C32">
        <v>16808</v>
      </c>
      <c r="D32">
        <v>1212</v>
      </c>
      <c r="E32">
        <v>8556</v>
      </c>
      <c r="H32" s="70">
        <v>200000</v>
      </c>
    </row>
    <row r="33" spans="1:8" x14ac:dyDescent="0.25">
      <c r="A33" s="70"/>
      <c r="F33">
        <v>136272</v>
      </c>
      <c r="H33" s="70">
        <v>300000</v>
      </c>
    </row>
    <row r="34" spans="1:8" x14ac:dyDescent="0.25">
      <c r="A34" s="70"/>
      <c r="H34" s="70">
        <v>400000</v>
      </c>
    </row>
    <row r="35" spans="1:8" x14ac:dyDescent="0.25">
      <c r="A35" s="70">
        <v>900000</v>
      </c>
      <c r="B35">
        <v>10407</v>
      </c>
      <c r="C35">
        <v>18909</v>
      </c>
      <c r="D35">
        <v>1645</v>
      </c>
      <c r="E35">
        <v>9627</v>
      </c>
      <c r="H35" s="70">
        <v>500000</v>
      </c>
    </row>
    <row r="36" spans="1:8" x14ac:dyDescent="0.25">
      <c r="A36" s="70"/>
      <c r="F36">
        <v>163231</v>
      </c>
      <c r="H36" s="70">
        <v>600000</v>
      </c>
    </row>
    <row r="37" spans="1:8" x14ac:dyDescent="0.25">
      <c r="A37" s="70"/>
      <c r="H37" s="70">
        <v>700000</v>
      </c>
    </row>
    <row r="38" spans="1:8" x14ac:dyDescent="0.25">
      <c r="A38" s="70">
        <v>1000000</v>
      </c>
      <c r="B38">
        <v>4378</v>
      </c>
      <c r="C38">
        <v>20795</v>
      </c>
      <c r="D38">
        <v>2078</v>
      </c>
      <c r="E38">
        <v>10697</v>
      </c>
      <c r="H38" s="70">
        <v>800000</v>
      </c>
    </row>
    <row r="39" spans="1:8" x14ac:dyDescent="0.25">
      <c r="F39">
        <v>190067</v>
      </c>
      <c r="H39" s="70">
        <v>900000</v>
      </c>
    </row>
    <row r="40" spans="1:8" x14ac:dyDescent="0.25">
      <c r="H40" s="70">
        <v>1000000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4"/>
  <sheetViews>
    <sheetView topLeftCell="A12" workbookViewId="0">
      <selection activeCell="K37" sqref="K37"/>
    </sheetView>
  </sheetViews>
  <sheetFormatPr defaultRowHeight="15" x14ac:dyDescent="0.25"/>
  <cols>
    <col min="1" max="1" width="12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ht="15.75" x14ac:dyDescent="0.25">
      <c r="A2" s="34" t="s">
        <v>17</v>
      </c>
      <c r="B2" s="18">
        <v>0</v>
      </c>
      <c r="C2" s="6">
        <v>5402</v>
      </c>
      <c r="D2" s="18">
        <v>23714</v>
      </c>
      <c r="E2" s="6">
        <v>43176</v>
      </c>
      <c r="F2" s="27">
        <v>64994</v>
      </c>
      <c r="G2" s="6">
        <v>86988</v>
      </c>
      <c r="H2" s="50">
        <v>110399</v>
      </c>
      <c r="I2" s="6">
        <v>136272</v>
      </c>
      <c r="J2" s="50">
        <v>163231</v>
      </c>
      <c r="K2" s="6">
        <v>190067</v>
      </c>
      <c r="L2" s="72"/>
    </row>
    <row r="3" spans="1:12" ht="15.75" x14ac:dyDescent="0.25">
      <c r="A3" s="34" t="s">
        <v>23</v>
      </c>
      <c r="B3" s="18">
        <v>0</v>
      </c>
      <c r="C3" s="6">
        <v>0</v>
      </c>
      <c r="D3" s="18">
        <v>4570</v>
      </c>
      <c r="E3" s="6">
        <v>9296</v>
      </c>
      <c r="F3" s="27">
        <v>12665</v>
      </c>
      <c r="G3" s="6">
        <v>16043</v>
      </c>
      <c r="H3" s="50">
        <v>16102</v>
      </c>
      <c r="I3" s="6">
        <v>13885</v>
      </c>
      <c r="J3" s="50">
        <v>10407</v>
      </c>
      <c r="K3" s="6">
        <v>4378</v>
      </c>
      <c r="L3" s="72"/>
    </row>
    <row r="4" spans="1:12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72"/>
    </row>
    <row r="5" spans="1:12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72"/>
    </row>
    <row r="6" spans="1:12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2825</v>
      </c>
      <c r="F6" s="27">
        <v>3533</v>
      </c>
      <c r="G6" s="6">
        <v>4241</v>
      </c>
      <c r="H6" s="50">
        <v>4949</v>
      </c>
      <c r="I6" s="6">
        <v>5657</v>
      </c>
      <c r="J6" s="50">
        <v>6365</v>
      </c>
      <c r="K6" s="6">
        <v>7073</v>
      </c>
      <c r="L6" s="72"/>
    </row>
    <row r="7" spans="1:12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65400</v>
      </c>
      <c r="F7" s="33">
        <f t="shared" si="0"/>
        <v>91697</v>
      </c>
      <c r="G7" s="7">
        <f t="shared" si="0"/>
        <v>120225</v>
      </c>
      <c r="H7" s="19">
        <f t="shared" si="0"/>
        <v>146936</v>
      </c>
      <c r="I7" s="7">
        <f t="shared" si="0"/>
        <v>173834</v>
      </c>
      <c r="J7" s="19">
        <f t="shared" si="0"/>
        <v>200557</v>
      </c>
      <c r="K7" s="7">
        <f t="shared" si="0"/>
        <v>224391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ht="15.75" x14ac:dyDescent="0.25">
      <c r="A11" s="71">
        <v>100000</v>
      </c>
      <c r="B11">
        <v>0</v>
      </c>
      <c r="C11">
        <v>3532</v>
      </c>
      <c r="D11">
        <v>0</v>
      </c>
      <c r="E11">
        <v>0</v>
      </c>
    </row>
    <row r="12" spans="1:12" ht="15.75" x14ac:dyDescent="0.25">
      <c r="A12" s="71"/>
      <c r="F12">
        <v>0</v>
      </c>
    </row>
    <row r="13" spans="1:12" ht="15.75" x14ac:dyDescent="0.25">
      <c r="A13" s="71"/>
    </row>
    <row r="14" spans="1:12" ht="15.75" x14ac:dyDescent="0.25">
      <c r="A14" s="71">
        <v>200000</v>
      </c>
      <c r="B14">
        <v>0</v>
      </c>
      <c r="C14">
        <v>7064</v>
      </c>
      <c r="D14">
        <v>0</v>
      </c>
      <c r="E14">
        <v>0</v>
      </c>
    </row>
    <row r="15" spans="1:12" ht="15.75" x14ac:dyDescent="0.25">
      <c r="A15" s="71"/>
      <c r="F15">
        <v>5402</v>
      </c>
    </row>
    <row r="16" spans="1:12" ht="15.75" x14ac:dyDescent="0.25">
      <c r="A16" s="71"/>
    </row>
    <row r="17" spans="1:6" ht="15.75" x14ac:dyDescent="0.25">
      <c r="A17" s="71">
        <v>300000</v>
      </c>
      <c r="B17">
        <v>4570</v>
      </c>
      <c r="C17">
        <v>10598</v>
      </c>
      <c r="D17">
        <v>0</v>
      </c>
      <c r="E17">
        <v>559</v>
      </c>
    </row>
    <row r="18" spans="1:6" ht="15.75" x14ac:dyDescent="0.25">
      <c r="A18" s="71"/>
      <c r="F18">
        <v>23714</v>
      </c>
    </row>
    <row r="19" spans="1:6" ht="15.75" x14ac:dyDescent="0.25">
      <c r="A19" s="71"/>
    </row>
    <row r="20" spans="1:6" ht="15.75" x14ac:dyDescent="0.25">
      <c r="A20" s="71">
        <v>400000</v>
      </c>
      <c r="B20">
        <v>9296</v>
      </c>
      <c r="C20">
        <v>10103</v>
      </c>
      <c r="D20">
        <v>0</v>
      </c>
      <c r="E20">
        <v>2825</v>
      </c>
    </row>
    <row r="21" spans="1:6" ht="15.75" x14ac:dyDescent="0.25">
      <c r="A21" s="71"/>
      <c r="F21">
        <v>43176</v>
      </c>
    </row>
    <row r="22" spans="1:6" ht="15.75" x14ac:dyDescent="0.25">
      <c r="A22" s="71"/>
    </row>
    <row r="23" spans="1:6" ht="15.75" x14ac:dyDescent="0.25">
      <c r="A23" s="71">
        <v>500000</v>
      </c>
      <c r="B23">
        <v>12665</v>
      </c>
      <c r="C23">
        <v>10505</v>
      </c>
      <c r="D23">
        <v>0</v>
      </c>
      <c r="E23">
        <v>3533</v>
      </c>
    </row>
    <row r="24" spans="1:6" ht="15.75" x14ac:dyDescent="0.25">
      <c r="A24" s="71"/>
      <c r="F24">
        <v>64994</v>
      </c>
    </row>
    <row r="25" spans="1:6" ht="15.75" x14ac:dyDescent="0.25">
      <c r="A25" s="71"/>
    </row>
    <row r="26" spans="1:6" ht="15.75" x14ac:dyDescent="0.25">
      <c r="A26" s="71">
        <v>600000</v>
      </c>
      <c r="B26">
        <v>16043</v>
      </c>
      <c r="C26">
        <v>12606</v>
      </c>
      <c r="D26">
        <v>347</v>
      </c>
      <c r="E26">
        <v>4241</v>
      </c>
    </row>
    <row r="27" spans="1:6" ht="15.75" x14ac:dyDescent="0.25">
      <c r="A27" s="71"/>
      <c r="F27">
        <v>86988</v>
      </c>
    </row>
    <row r="28" spans="1:6" ht="15.75" x14ac:dyDescent="0.25">
      <c r="A28" s="71"/>
    </row>
    <row r="29" spans="1:6" ht="15.75" x14ac:dyDescent="0.25">
      <c r="A29" s="71">
        <v>700000</v>
      </c>
      <c r="B29">
        <v>16102</v>
      </c>
      <c r="C29">
        <v>14706</v>
      </c>
      <c r="D29">
        <v>780</v>
      </c>
      <c r="E29">
        <v>4949</v>
      </c>
    </row>
    <row r="30" spans="1:6" ht="15.75" x14ac:dyDescent="0.25">
      <c r="A30" s="71"/>
      <c r="F30">
        <v>110399</v>
      </c>
    </row>
    <row r="31" spans="1:6" ht="15.75" x14ac:dyDescent="0.25">
      <c r="A31" s="71"/>
    </row>
    <row r="32" spans="1:6" ht="15.75" x14ac:dyDescent="0.25">
      <c r="A32" s="71">
        <v>800000</v>
      </c>
      <c r="B32">
        <v>13885</v>
      </c>
      <c r="C32">
        <v>16808</v>
      </c>
      <c r="D32">
        <v>1212</v>
      </c>
      <c r="E32">
        <v>5657</v>
      </c>
    </row>
    <row r="33" spans="1:9" ht="15.75" x14ac:dyDescent="0.25">
      <c r="A33" s="71"/>
      <c r="F33">
        <v>136272</v>
      </c>
    </row>
    <row r="34" spans="1:9" ht="15.75" x14ac:dyDescent="0.25">
      <c r="A34" s="71"/>
      <c r="I34" t="s">
        <v>33</v>
      </c>
    </row>
    <row r="35" spans="1:9" ht="14.25" customHeight="1" x14ac:dyDescent="0.25">
      <c r="A35" s="71">
        <v>900000</v>
      </c>
      <c r="B35">
        <v>10407</v>
      </c>
      <c r="C35">
        <v>18909</v>
      </c>
      <c r="D35">
        <v>1645</v>
      </c>
      <c r="E35">
        <v>6365</v>
      </c>
      <c r="H35" s="70">
        <v>100000</v>
      </c>
    </row>
    <row r="36" spans="1:9" ht="14.25" customHeight="1" x14ac:dyDescent="0.25">
      <c r="A36" s="71"/>
      <c r="F36">
        <v>163231</v>
      </c>
      <c r="H36" s="70">
        <v>200000</v>
      </c>
    </row>
    <row r="37" spans="1:9" ht="14.25" customHeight="1" x14ac:dyDescent="0.25">
      <c r="A37" s="71"/>
      <c r="H37" s="70">
        <v>300000</v>
      </c>
    </row>
    <row r="38" spans="1:9" ht="15.75" x14ac:dyDescent="0.25">
      <c r="A38" s="71">
        <v>1000000</v>
      </c>
      <c r="B38">
        <v>4378</v>
      </c>
      <c r="C38">
        <v>20795</v>
      </c>
      <c r="D38">
        <v>2078</v>
      </c>
      <c r="E38">
        <v>7073</v>
      </c>
      <c r="H38" s="70">
        <v>400000</v>
      </c>
    </row>
    <row r="39" spans="1:9" x14ac:dyDescent="0.25">
      <c r="F39">
        <v>190067</v>
      </c>
      <c r="H39" s="70">
        <v>500000</v>
      </c>
    </row>
    <row r="40" spans="1:9" x14ac:dyDescent="0.25">
      <c r="H40" s="70">
        <v>600000</v>
      </c>
    </row>
    <row r="41" spans="1:9" x14ac:dyDescent="0.25">
      <c r="H41" s="70">
        <v>700000</v>
      </c>
    </row>
    <row r="42" spans="1:9" x14ac:dyDescent="0.25">
      <c r="H42" s="70">
        <v>800000</v>
      </c>
    </row>
    <row r="43" spans="1:9" x14ac:dyDescent="0.25">
      <c r="H43" s="70">
        <v>900000</v>
      </c>
    </row>
    <row r="44" spans="1:9" x14ac:dyDescent="0.25">
      <c r="H44" s="70">
        <v>1000000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2"/>
  <sheetViews>
    <sheetView topLeftCell="A7" workbookViewId="0">
      <selection activeCell="I34" sqref="I34"/>
    </sheetView>
  </sheetViews>
  <sheetFormatPr defaultRowHeight="15" x14ac:dyDescent="0.25"/>
  <cols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ht="15.75" x14ac:dyDescent="0.25">
      <c r="A2" s="34" t="s">
        <v>17</v>
      </c>
      <c r="B2" s="18">
        <v>0</v>
      </c>
      <c r="C2" s="6">
        <v>5092</v>
      </c>
      <c r="D2" s="18">
        <v>23256</v>
      </c>
      <c r="E2" s="6">
        <v>42576</v>
      </c>
      <c r="F2" s="27">
        <v>64251</v>
      </c>
      <c r="G2" s="6">
        <v>86099</v>
      </c>
      <c r="H2" s="50">
        <v>109020</v>
      </c>
      <c r="I2" s="6">
        <v>134698</v>
      </c>
      <c r="J2" s="50">
        <v>161463</v>
      </c>
      <c r="K2" s="6">
        <v>188105</v>
      </c>
      <c r="L2" s="72"/>
    </row>
    <row r="3" spans="1:12" ht="15.75" x14ac:dyDescent="0.25">
      <c r="A3" s="34" t="s">
        <v>23</v>
      </c>
      <c r="B3" s="18">
        <v>0</v>
      </c>
      <c r="C3" s="6">
        <v>0</v>
      </c>
      <c r="D3" s="18">
        <v>4372</v>
      </c>
      <c r="E3" s="6">
        <v>9036</v>
      </c>
      <c r="F3" s="27">
        <v>12318</v>
      </c>
      <c r="G3" s="6">
        <v>15628</v>
      </c>
      <c r="H3" s="50">
        <v>16102</v>
      </c>
      <c r="I3" s="6">
        <v>13885</v>
      </c>
      <c r="J3" s="50">
        <v>10407</v>
      </c>
      <c r="K3" s="6">
        <v>4378</v>
      </c>
      <c r="L3" s="72"/>
    </row>
    <row r="4" spans="1:12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72"/>
    </row>
    <row r="5" spans="1:12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72"/>
    </row>
    <row r="6" spans="1:12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3988</v>
      </c>
      <c r="F6" s="27">
        <v>5156</v>
      </c>
      <c r="G6" s="6">
        <v>6190</v>
      </c>
      <c r="H6" s="50">
        <v>7223</v>
      </c>
      <c r="I6" s="6">
        <v>8257</v>
      </c>
      <c r="J6" s="50">
        <v>9291</v>
      </c>
      <c r="K6" s="6">
        <v>10325</v>
      </c>
      <c r="L6" s="72"/>
    </row>
    <row r="7" spans="1:12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65703</v>
      </c>
      <c r="F7" s="33">
        <f t="shared" si="0"/>
        <v>92230</v>
      </c>
      <c r="G7" s="7">
        <f t="shared" si="0"/>
        <v>120870</v>
      </c>
      <c r="H7" s="19">
        <f t="shared" si="0"/>
        <v>147831</v>
      </c>
      <c r="I7" s="7">
        <f t="shared" si="0"/>
        <v>174860</v>
      </c>
      <c r="J7" s="19">
        <f t="shared" si="0"/>
        <v>201715</v>
      </c>
      <c r="K7" s="7">
        <f t="shared" si="0"/>
        <v>225681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x14ac:dyDescent="0.25">
      <c r="A11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F12">
        <v>0</v>
      </c>
    </row>
    <row r="14" spans="1:12" x14ac:dyDescent="0.25">
      <c r="A1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F15">
        <v>5092</v>
      </c>
    </row>
    <row r="17" spans="1:9" ht="14.25" customHeight="1" x14ac:dyDescent="0.25">
      <c r="A17">
        <v>300000</v>
      </c>
      <c r="B17">
        <v>4372</v>
      </c>
      <c r="C17">
        <v>10598</v>
      </c>
      <c r="D17">
        <v>0</v>
      </c>
      <c r="E17">
        <v>559</v>
      </c>
    </row>
    <row r="18" spans="1:9" ht="14.25" customHeight="1" x14ac:dyDescent="0.25">
      <c r="F18">
        <v>23256</v>
      </c>
    </row>
    <row r="19" spans="1:9" ht="14.25" customHeight="1" x14ac:dyDescent="0.25"/>
    <row r="20" spans="1:9" x14ac:dyDescent="0.25">
      <c r="A20">
        <v>400000</v>
      </c>
      <c r="B20">
        <v>9036</v>
      </c>
      <c r="C20">
        <v>10103</v>
      </c>
      <c r="D20">
        <v>0</v>
      </c>
      <c r="E20">
        <v>3988</v>
      </c>
    </row>
    <row r="21" spans="1:9" x14ac:dyDescent="0.25">
      <c r="F21">
        <v>42576</v>
      </c>
    </row>
    <row r="23" spans="1:9" x14ac:dyDescent="0.25">
      <c r="A23">
        <v>500000</v>
      </c>
      <c r="B23">
        <v>12318</v>
      </c>
      <c r="C23">
        <v>10505</v>
      </c>
      <c r="D23">
        <v>0</v>
      </c>
      <c r="E23">
        <v>5156</v>
      </c>
    </row>
    <row r="24" spans="1:9" x14ac:dyDescent="0.25">
      <c r="F24">
        <v>64251</v>
      </c>
    </row>
    <row r="26" spans="1:9" x14ac:dyDescent="0.25">
      <c r="A26">
        <v>600000</v>
      </c>
      <c r="B26">
        <v>15628</v>
      </c>
      <c r="C26">
        <v>12606</v>
      </c>
      <c r="D26">
        <v>347</v>
      </c>
      <c r="E26">
        <v>6190</v>
      </c>
    </row>
    <row r="27" spans="1:9" x14ac:dyDescent="0.25">
      <c r="F27">
        <v>86099</v>
      </c>
    </row>
    <row r="29" spans="1:9" x14ac:dyDescent="0.25">
      <c r="A29">
        <v>700000</v>
      </c>
      <c r="B29">
        <v>16102</v>
      </c>
      <c r="C29">
        <v>14706</v>
      </c>
      <c r="D29">
        <v>780</v>
      </c>
      <c r="E29">
        <v>7223</v>
      </c>
    </row>
    <row r="30" spans="1:9" x14ac:dyDescent="0.25">
      <c r="F30">
        <v>109020</v>
      </c>
    </row>
    <row r="32" spans="1:9" x14ac:dyDescent="0.25">
      <c r="A32">
        <v>800000</v>
      </c>
      <c r="B32">
        <v>13885</v>
      </c>
      <c r="C32">
        <v>16808</v>
      </c>
      <c r="D32">
        <v>1212</v>
      </c>
      <c r="E32">
        <v>8257</v>
      </c>
      <c r="I32" t="s">
        <v>33</v>
      </c>
    </row>
    <row r="33" spans="1:8" x14ac:dyDescent="0.25">
      <c r="F33">
        <v>134698</v>
      </c>
      <c r="H33" s="70">
        <v>100000</v>
      </c>
    </row>
    <row r="34" spans="1:8" x14ac:dyDescent="0.25">
      <c r="H34" s="70">
        <v>200000</v>
      </c>
    </row>
    <row r="35" spans="1:8" x14ac:dyDescent="0.25">
      <c r="A35">
        <v>900000</v>
      </c>
      <c r="B35">
        <v>10407</v>
      </c>
      <c r="C35">
        <v>18909</v>
      </c>
      <c r="D35">
        <v>1645</v>
      </c>
      <c r="E35">
        <v>9291</v>
      </c>
      <c r="H35" s="70">
        <v>300000</v>
      </c>
    </row>
    <row r="36" spans="1:8" x14ac:dyDescent="0.25">
      <c r="F36">
        <v>161463</v>
      </c>
      <c r="H36" s="70">
        <v>400000</v>
      </c>
    </row>
    <row r="37" spans="1:8" x14ac:dyDescent="0.25">
      <c r="H37" s="70">
        <v>500000</v>
      </c>
    </row>
    <row r="38" spans="1:8" x14ac:dyDescent="0.25">
      <c r="A38">
        <v>1000000</v>
      </c>
      <c r="B38">
        <v>4378</v>
      </c>
      <c r="C38">
        <v>20795</v>
      </c>
      <c r="D38">
        <v>2078</v>
      </c>
      <c r="E38">
        <v>10325</v>
      </c>
      <c r="H38" s="70">
        <v>600000</v>
      </c>
    </row>
    <row r="39" spans="1:8" x14ac:dyDescent="0.25">
      <c r="F39">
        <v>188105</v>
      </c>
      <c r="H39" s="70">
        <v>700000</v>
      </c>
    </row>
    <row r="40" spans="1:8" x14ac:dyDescent="0.25">
      <c r="H40" s="70">
        <v>800000</v>
      </c>
    </row>
    <row r="41" spans="1:8" x14ac:dyDescent="0.25">
      <c r="H41" s="70">
        <v>900000</v>
      </c>
    </row>
    <row r="42" spans="1:8" x14ac:dyDescent="0.25">
      <c r="H42" s="70">
        <v>1000000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35" sqref="G35"/>
    </sheetView>
  </sheetViews>
  <sheetFormatPr defaultRowHeight="15" x14ac:dyDescent="0.25"/>
  <cols>
    <col min="2" max="10" width="10.28515625" bestFit="1" customWidth="1"/>
    <col min="11" max="11" width="12" bestFit="1" customWidth="1"/>
  </cols>
  <sheetData>
    <row r="1" spans="1:11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1" ht="15.75" x14ac:dyDescent="0.25">
      <c r="A2" s="34" t="s">
        <v>17</v>
      </c>
      <c r="B2" s="18">
        <v>0</v>
      </c>
      <c r="C2" s="6">
        <v>5092</v>
      </c>
      <c r="D2" s="18">
        <v>23256</v>
      </c>
      <c r="E2" s="6">
        <v>42576</v>
      </c>
      <c r="F2" s="27">
        <v>64251</v>
      </c>
      <c r="G2" s="6">
        <v>86099</v>
      </c>
      <c r="H2" s="50">
        <v>109020</v>
      </c>
      <c r="I2" s="6">
        <v>134698</v>
      </c>
      <c r="J2" s="50">
        <v>161463</v>
      </c>
      <c r="K2" s="6">
        <v>188105</v>
      </c>
    </row>
    <row r="3" spans="1:11" ht="15.75" x14ac:dyDescent="0.25">
      <c r="A3" s="34" t="s">
        <v>23</v>
      </c>
      <c r="B3" s="18">
        <v>0</v>
      </c>
      <c r="C3" s="6">
        <v>0</v>
      </c>
      <c r="D3" s="18">
        <v>4372</v>
      </c>
      <c r="E3" s="6">
        <v>9036</v>
      </c>
      <c r="F3" s="27">
        <v>12318</v>
      </c>
      <c r="G3" s="6">
        <v>15628</v>
      </c>
      <c r="H3" s="50">
        <v>16102</v>
      </c>
      <c r="I3" s="6">
        <v>13885</v>
      </c>
      <c r="J3" s="50">
        <v>10407</v>
      </c>
      <c r="K3" s="6">
        <v>4378</v>
      </c>
    </row>
    <row r="4" spans="1:11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</row>
    <row r="5" spans="1:11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</row>
    <row r="6" spans="1:11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2673</v>
      </c>
      <c r="F6" s="27">
        <v>3345</v>
      </c>
      <c r="G6" s="6">
        <v>4016</v>
      </c>
      <c r="H6" s="50">
        <v>4687</v>
      </c>
      <c r="I6" s="6">
        <v>5358</v>
      </c>
      <c r="J6" s="50">
        <v>6029</v>
      </c>
      <c r="K6" s="6">
        <v>6700</v>
      </c>
    </row>
    <row r="7" spans="1:11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64388</v>
      </c>
      <c r="F7" s="33">
        <f t="shared" si="0"/>
        <v>90419</v>
      </c>
      <c r="G7" s="7">
        <f t="shared" si="0"/>
        <v>118696</v>
      </c>
      <c r="H7" s="19">
        <f t="shared" si="0"/>
        <v>145295</v>
      </c>
      <c r="I7" s="7">
        <f t="shared" si="0"/>
        <v>171961</v>
      </c>
      <c r="J7" s="19">
        <f t="shared" si="0"/>
        <v>198453</v>
      </c>
      <c r="K7" s="7">
        <f t="shared" si="0"/>
        <v>222056</v>
      </c>
    </row>
    <row r="8" spans="1:11" ht="15.75" thickTop="1" x14ac:dyDescent="0.25"/>
    <row r="9" spans="1:11" ht="15.75" x14ac:dyDescent="0.25">
      <c r="B9" s="34" t="s">
        <v>17</v>
      </c>
      <c r="C9" s="34" t="s">
        <v>23</v>
      </c>
      <c r="D9" s="34" t="s">
        <v>24</v>
      </c>
      <c r="E9" s="36" t="s">
        <v>25</v>
      </c>
      <c r="F9" s="36" t="s">
        <v>26</v>
      </c>
    </row>
    <row r="10" spans="1:11" x14ac:dyDescent="0.25">
      <c r="A10">
        <v>100000</v>
      </c>
      <c r="B10">
        <v>0</v>
      </c>
      <c r="C10">
        <v>0</v>
      </c>
    </row>
    <row r="11" spans="1:11" x14ac:dyDescent="0.25">
      <c r="A11">
        <v>200000</v>
      </c>
      <c r="B11">
        <v>5092</v>
      </c>
      <c r="C11">
        <v>0</v>
      </c>
    </row>
    <row r="12" spans="1:11" x14ac:dyDescent="0.25">
      <c r="A12">
        <v>300000</v>
      </c>
      <c r="B12">
        <v>23256</v>
      </c>
      <c r="C12">
        <v>4372</v>
      </c>
    </row>
    <row r="13" spans="1:11" x14ac:dyDescent="0.25">
      <c r="A13">
        <v>400000</v>
      </c>
      <c r="B13">
        <v>42576</v>
      </c>
      <c r="C13">
        <v>9036</v>
      </c>
    </row>
    <row r="14" spans="1:11" x14ac:dyDescent="0.25">
      <c r="A14">
        <v>500000</v>
      </c>
      <c r="B14">
        <v>64251</v>
      </c>
      <c r="C14">
        <v>12318</v>
      </c>
    </row>
    <row r="15" spans="1:11" x14ac:dyDescent="0.25">
      <c r="A15">
        <v>600000</v>
      </c>
      <c r="B15">
        <v>86099</v>
      </c>
      <c r="C15">
        <v>15628</v>
      </c>
    </row>
    <row r="16" spans="1:11" x14ac:dyDescent="0.25">
      <c r="A16">
        <v>700000</v>
      </c>
      <c r="B16">
        <v>109020</v>
      </c>
      <c r="C16">
        <v>16102</v>
      </c>
    </row>
    <row r="17" spans="1:3" x14ac:dyDescent="0.25">
      <c r="A17">
        <v>800000</v>
      </c>
      <c r="B17">
        <v>134698</v>
      </c>
      <c r="C17">
        <v>13885</v>
      </c>
    </row>
    <row r="18" spans="1:3" x14ac:dyDescent="0.25">
      <c r="A18">
        <v>900000</v>
      </c>
      <c r="B18">
        <v>161463</v>
      </c>
      <c r="C18">
        <v>10407</v>
      </c>
    </row>
    <row r="19" spans="1:3" x14ac:dyDescent="0.25">
      <c r="A19">
        <v>1000000</v>
      </c>
      <c r="B19">
        <v>188105</v>
      </c>
      <c r="C19">
        <v>4378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V55"/>
  <sheetViews>
    <sheetView tabSelected="1" zoomScaleNormal="100" workbookViewId="0">
      <selection activeCell="G3" sqref="G3"/>
    </sheetView>
  </sheetViews>
  <sheetFormatPr defaultColWidth="8.85546875" defaultRowHeight="15.75" x14ac:dyDescent="0.25"/>
  <cols>
    <col min="1" max="1" width="24.5703125" style="1" customWidth="1"/>
    <col min="2" max="6" width="11.7109375" style="1" customWidth="1"/>
    <col min="7" max="7" width="11.7109375" style="3" customWidth="1"/>
    <col min="8" max="8" width="11.7109375" style="1" customWidth="1"/>
    <col min="9" max="9" width="11.7109375" style="3" customWidth="1"/>
    <col min="10" max="22" width="11.7109375" style="1" customWidth="1"/>
    <col min="23" max="16384" width="8.85546875" style="1"/>
  </cols>
  <sheetData>
    <row r="1" spans="1:22" x14ac:dyDescent="0.25">
      <c r="A1" s="78" t="s">
        <v>40</v>
      </c>
    </row>
    <row r="2" spans="1:22" x14ac:dyDescent="0.25">
      <c r="A2" s="79"/>
    </row>
    <row r="3" spans="1:22" ht="18.95" customHeight="1" x14ac:dyDescent="0.25">
      <c r="A3" s="80" t="s">
        <v>2</v>
      </c>
      <c r="B3" s="81"/>
      <c r="C3" s="47">
        <v>100000</v>
      </c>
      <c r="D3" s="48" t="s">
        <v>20</v>
      </c>
      <c r="E3" s="45">
        <v>200000</v>
      </c>
      <c r="F3" s="46" t="s">
        <v>20</v>
      </c>
      <c r="G3" s="43">
        <v>300000</v>
      </c>
      <c r="H3" s="44" t="s">
        <v>20</v>
      </c>
      <c r="I3" s="45">
        <v>400000</v>
      </c>
      <c r="J3" s="46" t="s">
        <v>20</v>
      </c>
      <c r="K3" s="47">
        <v>500000</v>
      </c>
      <c r="L3" s="48" t="s">
        <v>20</v>
      </c>
      <c r="M3" s="45">
        <v>600000</v>
      </c>
      <c r="N3" s="46" t="s">
        <v>20</v>
      </c>
      <c r="O3" s="47">
        <v>700000</v>
      </c>
      <c r="P3" s="48" t="s">
        <v>20</v>
      </c>
      <c r="Q3" s="45">
        <v>800000</v>
      </c>
      <c r="R3" s="46" t="s">
        <v>20</v>
      </c>
      <c r="S3" s="47">
        <v>900000</v>
      </c>
      <c r="T3" s="48" t="s">
        <v>20</v>
      </c>
      <c r="U3" s="45">
        <v>1000000</v>
      </c>
      <c r="V3" s="46" t="s">
        <v>20</v>
      </c>
    </row>
    <row r="4" spans="1:22" ht="18.95" customHeight="1" x14ac:dyDescent="0.25">
      <c r="A4" s="1" t="s">
        <v>18</v>
      </c>
      <c r="B4" s="16" t="s">
        <v>19</v>
      </c>
      <c r="C4" s="77">
        <v>5000</v>
      </c>
      <c r="D4" s="26">
        <f>C4/$C$3</f>
        <v>0.05</v>
      </c>
      <c r="E4" s="15">
        <v>10000</v>
      </c>
      <c r="F4" s="37">
        <f>E4/$E$3</f>
        <v>0.05</v>
      </c>
      <c r="G4" s="17">
        <v>15000</v>
      </c>
      <c r="H4" s="21">
        <f t="shared" ref="H4:H10" si="0">G4/$G$3</f>
        <v>0.05</v>
      </c>
      <c r="I4" s="15">
        <v>20000</v>
      </c>
      <c r="J4" s="37">
        <f t="shared" ref="J4:J11" si="1">I4/$I$3</f>
        <v>0.05</v>
      </c>
      <c r="K4" s="17">
        <v>25000</v>
      </c>
      <c r="L4" s="26">
        <f t="shared" ref="L4:L11" si="2">K4/$K$3</f>
        <v>0.05</v>
      </c>
      <c r="M4" s="15">
        <v>30000</v>
      </c>
      <c r="N4" s="37">
        <f>M4/$M$3</f>
        <v>0.05</v>
      </c>
      <c r="O4" s="17">
        <v>35000</v>
      </c>
      <c r="P4" s="26">
        <f>O4/$O$3</f>
        <v>0.05</v>
      </c>
      <c r="Q4" s="15">
        <v>40000</v>
      </c>
      <c r="R4" s="37">
        <f>Q4/$Q$3</f>
        <v>0.05</v>
      </c>
      <c r="S4" s="17">
        <v>45000</v>
      </c>
      <c r="T4" s="26">
        <f>S4/$S$3</f>
        <v>0.05</v>
      </c>
      <c r="U4" s="15">
        <v>50000</v>
      </c>
      <c r="V4" s="37">
        <f>U4/$U$3</f>
        <v>0.05</v>
      </c>
    </row>
    <row r="5" spans="1:22" ht="18.95" customHeight="1" x14ac:dyDescent="0.25">
      <c r="A5" s="9" t="s">
        <v>36</v>
      </c>
      <c r="B5" s="12" t="s">
        <v>6</v>
      </c>
      <c r="C5" s="18">
        <v>95000</v>
      </c>
      <c r="D5" s="26">
        <f>C5/$C$3</f>
        <v>0.95</v>
      </c>
      <c r="E5" s="6">
        <v>190000</v>
      </c>
      <c r="F5" s="37">
        <f t="shared" ref="F5:F9" si="3">E5/$E$3</f>
        <v>0.95</v>
      </c>
      <c r="G5" s="18">
        <v>285000</v>
      </c>
      <c r="H5" s="21">
        <f t="shared" si="0"/>
        <v>0.95</v>
      </c>
      <c r="I5" s="6">
        <v>380000</v>
      </c>
      <c r="J5" s="37">
        <f t="shared" si="1"/>
        <v>0.95</v>
      </c>
      <c r="K5" s="18">
        <v>475000</v>
      </c>
      <c r="L5" s="26">
        <f t="shared" si="2"/>
        <v>0.95</v>
      </c>
      <c r="M5" s="6">
        <v>570000</v>
      </c>
      <c r="N5" s="37">
        <f>M5/$M$3</f>
        <v>0.95</v>
      </c>
      <c r="O5" s="18">
        <v>665000</v>
      </c>
      <c r="P5" s="26">
        <f t="shared" ref="P5:P9" si="4">O5/$O$3</f>
        <v>0.95</v>
      </c>
      <c r="Q5" s="6">
        <v>760000</v>
      </c>
      <c r="R5" s="37">
        <f t="shared" ref="R5:R9" si="5">Q5/$Q$3</f>
        <v>0.95</v>
      </c>
      <c r="S5" s="18">
        <v>855000</v>
      </c>
      <c r="T5" s="26">
        <f t="shared" ref="T5:T9" si="6">S5/$S$3</f>
        <v>0.95</v>
      </c>
      <c r="U5" s="6">
        <v>950000</v>
      </c>
      <c r="V5" s="37">
        <f t="shared" ref="V5:V9" si="7">U5/$U$3</f>
        <v>0.95</v>
      </c>
    </row>
    <row r="6" spans="1:22" ht="18.95" customHeight="1" x14ac:dyDescent="0.25">
      <c r="A6" s="9" t="s">
        <v>21</v>
      </c>
      <c r="B6" s="12" t="s">
        <v>7</v>
      </c>
      <c r="C6" s="18">
        <v>1766</v>
      </c>
      <c r="D6" s="26">
        <f t="shared" ref="D6:D9" si="8">C6/$C$3</f>
        <v>1.7659999999999999E-2</v>
      </c>
      <c r="E6" s="6">
        <v>2951</v>
      </c>
      <c r="F6" s="37">
        <f t="shared" si="3"/>
        <v>1.4755000000000001E-2</v>
      </c>
      <c r="G6" s="18">
        <v>3152</v>
      </c>
      <c r="H6" s="21">
        <f t="shared" si="0"/>
        <v>1.0506666666666666E-2</v>
      </c>
      <c r="I6" s="6">
        <v>4203</v>
      </c>
      <c r="J6" s="37">
        <f t="shared" si="1"/>
        <v>1.0507499999999999E-2</v>
      </c>
      <c r="K6" s="27">
        <v>5253</v>
      </c>
      <c r="L6" s="26">
        <f t="shared" si="2"/>
        <v>1.0506E-2</v>
      </c>
      <c r="M6" s="6">
        <v>6304</v>
      </c>
      <c r="N6" s="37">
        <f t="shared" ref="N6:N11" si="9">M6/$M$3</f>
        <v>1.0506666666666666E-2</v>
      </c>
      <c r="O6" s="18">
        <v>7354</v>
      </c>
      <c r="P6" s="26">
        <f t="shared" si="4"/>
        <v>1.0505714285714285E-2</v>
      </c>
      <c r="Q6" s="6">
        <v>8404</v>
      </c>
      <c r="R6" s="37">
        <f t="shared" si="5"/>
        <v>1.0505E-2</v>
      </c>
      <c r="S6" s="18">
        <v>9455</v>
      </c>
      <c r="T6" s="26">
        <f t="shared" si="6"/>
        <v>1.0505555555555556E-2</v>
      </c>
      <c r="U6" s="6">
        <v>10398</v>
      </c>
      <c r="V6" s="37">
        <f t="shared" si="7"/>
        <v>1.0397999999999999E-2</v>
      </c>
    </row>
    <row r="7" spans="1:22" ht="18.95" customHeight="1" x14ac:dyDescent="0.25">
      <c r="A7" s="9" t="s">
        <v>37</v>
      </c>
      <c r="B7" s="12" t="s">
        <v>8</v>
      </c>
      <c r="C7" s="18">
        <v>93234</v>
      </c>
      <c r="D7" s="26">
        <f t="shared" si="8"/>
        <v>0.93233999999999995</v>
      </c>
      <c r="E7" s="6">
        <v>187049</v>
      </c>
      <c r="F7" s="37">
        <f t="shared" si="3"/>
        <v>0.93524499999999999</v>
      </c>
      <c r="G7" s="18">
        <v>281848</v>
      </c>
      <c r="H7" s="21">
        <f t="shared" si="0"/>
        <v>0.93949333333333329</v>
      </c>
      <c r="I7" s="6">
        <v>375797</v>
      </c>
      <c r="J7" s="37">
        <f t="shared" si="1"/>
        <v>0.93949249999999995</v>
      </c>
      <c r="K7" s="18">
        <v>469747</v>
      </c>
      <c r="L7" s="26">
        <f t="shared" si="2"/>
        <v>0.93949400000000005</v>
      </c>
      <c r="M7" s="6">
        <v>563696</v>
      </c>
      <c r="N7" s="37">
        <f t="shared" si="9"/>
        <v>0.93949333333333329</v>
      </c>
      <c r="O7" s="18">
        <v>657646</v>
      </c>
      <c r="P7" s="26">
        <f t="shared" si="4"/>
        <v>0.93949428571428573</v>
      </c>
      <c r="Q7" s="6">
        <v>751596</v>
      </c>
      <c r="R7" s="37">
        <f t="shared" si="5"/>
        <v>0.93949499999999997</v>
      </c>
      <c r="S7" s="18">
        <v>845545</v>
      </c>
      <c r="T7" s="26">
        <f t="shared" si="6"/>
        <v>0.93949444444444441</v>
      </c>
      <c r="U7" s="6">
        <v>939602</v>
      </c>
      <c r="V7" s="37">
        <f t="shared" si="7"/>
        <v>0.93960200000000005</v>
      </c>
    </row>
    <row r="8" spans="1:22" ht="18.95" customHeight="1" x14ac:dyDescent="0.25">
      <c r="A8" s="9" t="s">
        <v>0</v>
      </c>
      <c r="B8" s="12" t="s">
        <v>9</v>
      </c>
      <c r="C8" s="18">
        <v>71187</v>
      </c>
      <c r="D8" s="26">
        <f t="shared" si="8"/>
        <v>0.71187</v>
      </c>
      <c r="E8" s="6">
        <v>75509</v>
      </c>
      <c r="F8" s="37">
        <f t="shared" si="3"/>
        <v>0.37754500000000002</v>
      </c>
      <c r="G8" s="18">
        <v>85488</v>
      </c>
      <c r="H8" s="21">
        <f t="shared" si="0"/>
        <v>0.28495999999999999</v>
      </c>
      <c r="I8" s="6">
        <v>93210</v>
      </c>
      <c r="J8" s="37">
        <f t="shared" si="1"/>
        <v>0.23302500000000001</v>
      </c>
      <c r="K8" s="27">
        <v>100388</v>
      </c>
      <c r="L8" s="26">
        <f t="shared" si="2"/>
        <v>0.20077600000000001</v>
      </c>
      <c r="M8" s="6">
        <v>107565</v>
      </c>
      <c r="N8" s="37">
        <f t="shared" si="9"/>
        <v>0.17927499999999999</v>
      </c>
      <c r="O8" s="18">
        <v>114743</v>
      </c>
      <c r="P8" s="26">
        <f t="shared" si="4"/>
        <v>0.16391857142857144</v>
      </c>
      <c r="Q8" s="6">
        <v>121920</v>
      </c>
      <c r="R8" s="37">
        <f t="shared" si="5"/>
        <v>0.15240000000000001</v>
      </c>
      <c r="S8" s="18">
        <v>129098</v>
      </c>
      <c r="T8" s="26">
        <f t="shared" si="6"/>
        <v>0.14344222222222222</v>
      </c>
      <c r="U8" s="6">
        <v>136270</v>
      </c>
      <c r="V8" s="37">
        <f t="shared" si="7"/>
        <v>0.13627</v>
      </c>
    </row>
    <row r="9" spans="1:22" ht="18.95" customHeight="1" x14ac:dyDescent="0.25">
      <c r="A9" s="9" t="s">
        <v>1</v>
      </c>
      <c r="B9" s="12" t="s">
        <v>10</v>
      </c>
      <c r="C9" s="18">
        <v>15600</v>
      </c>
      <c r="D9" s="26">
        <f t="shared" si="8"/>
        <v>0.156</v>
      </c>
      <c r="E9" s="6">
        <v>15600</v>
      </c>
      <c r="F9" s="37">
        <f t="shared" si="3"/>
        <v>7.8E-2</v>
      </c>
      <c r="G9" s="18">
        <v>15600</v>
      </c>
      <c r="H9" s="22">
        <f t="shared" si="0"/>
        <v>5.1999999999999998E-2</v>
      </c>
      <c r="I9" s="6">
        <v>5928</v>
      </c>
      <c r="J9" s="38">
        <f t="shared" si="1"/>
        <v>1.482E-2</v>
      </c>
      <c r="K9" s="27">
        <v>0</v>
      </c>
      <c r="L9" s="28">
        <f t="shared" si="2"/>
        <v>0</v>
      </c>
      <c r="M9" s="6">
        <v>0</v>
      </c>
      <c r="N9" s="38">
        <f t="shared" si="9"/>
        <v>0</v>
      </c>
      <c r="O9" s="18">
        <v>0</v>
      </c>
      <c r="P9" s="28">
        <f t="shared" si="4"/>
        <v>0</v>
      </c>
      <c r="Q9" s="6">
        <v>0</v>
      </c>
      <c r="R9" s="37">
        <f t="shared" si="5"/>
        <v>0</v>
      </c>
      <c r="S9" s="18">
        <v>0</v>
      </c>
      <c r="T9" s="26">
        <f t="shared" si="6"/>
        <v>0</v>
      </c>
      <c r="U9" s="6">
        <v>0</v>
      </c>
      <c r="V9" s="37">
        <f t="shared" si="7"/>
        <v>0</v>
      </c>
    </row>
    <row r="10" spans="1:22" ht="17.100000000000001" customHeight="1" thickBot="1" x14ac:dyDescent="0.3">
      <c r="A10" s="76" t="s">
        <v>22</v>
      </c>
      <c r="B10" s="13" t="s">
        <v>11</v>
      </c>
      <c r="C10" s="19">
        <f>C7-C8-C9</f>
        <v>6447</v>
      </c>
      <c r="D10" s="29">
        <f>C10/C3</f>
        <v>6.447E-2</v>
      </c>
      <c r="E10" s="7">
        <f>E7-E8-E9</f>
        <v>95940</v>
      </c>
      <c r="F10" s="39">
        <f>E10/E3</f>
        <v>0.47970000000000002</v>
      </c>
      <c r="G10" s="19">
        <f>G7-G8-G9</f>
        <v>180760</v>
      </c>
      <c r="H10" s="23">
        <f t="shared" si="0"/>
        <v>0.60253333333333337</v>
      </c>
      <c r="I10" s="7">
        <f>I7-I8-I9</f>
        <v>276659</v>
      </c>
      <c r="J10" s="39">
        <f t="shared" si="1"/>
        <v>0.69164749999999997</v>
      </c>
      <c r="K10" s="19">
        <f>K7-K8-K9</f>
        <v>369359</v>
      </c>
      <c r="L10" s="32">
        <f t="shared" si="2"/>
        <v>0.73871799999999999</v>
      </c>
      <c r="M10" s="7">
        <f>M7-M8-M9</f>
        <v>456131</v>
      </c>
      <c r="N10" s="39">
        <f t="shared" si="9"/>
        <v>0.76021833333333333</v>
      </c>
      <c r="O10" s="19">
        <f>O7-O8-O9</f>
        <v>542903</v>
      </c>
      <c r="P10" s="29">
        <f>O10/$O$3</f>
        <v>0.77557571428571426</v>
      </c>
      <c r="Q10" s="7">
        <f>Q7-Q8-Q9</f>
        <v>629676</v>
      </c>
      <c r="R10" s="39">
        <f>Q10/Q3</f>
        <v>0.78709499999999999</v>
      </c>
      <c r="S10" s="19">
        <f>S7-S8-S9</f>
        <v>716447</v>
      </c>
      <c r="T10" s="29">
        <f>S10/S3</f>
        <v>0.79605222222222227</v>
      </c>
      <c r="U10" s="7">
        <f>U7-U8-U9</f>
        <v>803332</v>
      </c>
      <c r="V10" s="39">
        <f>U10/U3</f>
        <v>0.80333200000000005</v>
      </c>
    </row>
    <row r="11" spans="1:22" ht="0.95" hidden="1" customHeight="1" thickTop="1" x14ac:dyDescent="0.25">
      <c r="A11" s="10"/>
      <c r="B11" s="14"/>
      <c r="C11" s="20"/>
      <c r="D11" s="26"/>
      <c r="E11" s="8"/>
      <c r="F11" s="37"/>
      <c r="G11" s="20">
        <v>300000</v>
      </c>
      <c r="H11" s="24"/>
      <c r="I11" s="8">
        <v>400000</v>
      </c>
      <c r="J11" s="37">
        <f t="shared" si="1"/>
        <v>1</v>
      </c>
      <c r="K11" s="20">
        <v>500000</v>
      </c>
      <c r="L11" s="26">
        <f t="shared" si="2"/>
        <v>1</v>
      </c>
      <c r="M11" s="8">
        <v>600000</v>
      </c>
      <c r="N11" s="37">
        <f t="shared" si="9"/>
        <v>1</v>
      </c>
      <c r="O11" s="31"/>
      <c r="P11" s="31"/>
      <c r="Q11" s="8"/>
      <c r="R11" s="37"/>
      <c r="S11" s="31"/>
      <c r="T11" s="31"/>
      <c r="U11" s="8"/>
      <c r="V11" s="37"/>
    </row>
    <row r="12" spans="1:22" ht="18.95" customHeight="1" thickTop="1" x14ac:dyDescent="0.25">
      <c r="C12" s="30"/>
      <c r="D12" s="26"/>
      <c r="E12" s="40"/>
      <c r="F12" s="37"/>
      <c r="G12" s="30"/>
      <c r="I12" s="40"/>
      <c r="J12" s="37"/>
      <c r="K12" s="31"/>
      <c r="L12" s="26"/>
      <c r="M12" s="41"/>
      <c r="N12" s="37"/>
      <c r="O12" s="31"/>
      <c r="P12" s="31"/>
      <c r="Q12" s="41"/>
      <c r="R12" s="37"/>
      <c r="S12" s="31"/>
      <c r="T12" s="31"/>
      <c r="U12" s="41"/>
      <c r="V12" s="37"/>
    </row>
    <row r="13" spans="1:22" ht="18.95" customHeight="1" x14ac:dyDescent="0.25">
      <c r="A13" s="82" t="s">
        <v>3</v>
      </c>
      <c r="B13" s="81"/>
      <c r="C13" s="47">
        <v>100000</v>
      </c>
      <c r="D13" s="48" t="s">
        <v>20</v>
      </c>
      <c r="E13" s="45">
        <v>200000</v>
      </c>
      <c r="F13" s="46" t="s">
        <v>20</v>
      </c>
      <c r="G13" s="43">
        <v>300000</v>
      </c>
      <c r="H13" s="44" t="s">
        <v>20</v>
      </c>
      <c r="I13" s="45">
        <v>400000</v>
      </c>
      <c r="J13" s="46" t="s">
        <v>20</v>
      </c>
      <c r="K13" s="47">
        <v>500000</v>
      </c>
      <c r="L13" s="48" t="s">
        <v>20</v>
      </c>
      <c r="M13" s="45">
        <v>600000</v>
      </c>
      <c r="N13" s="46" t="s">
        <v>20</v>
      </c>
      <c r="O13" s="47">
        <v>700000</v>
      </c>
      <c r="P13" s="48" t="s">
        <v>20</v>
      </c>
      <c r="Q13" s="45">
        <v>800000</v>
      </c>
      <c r="R13" s="46" t="s">
        <v>20</v>
      </c>
      <c r="S13" s="47">
        <v>900000</v>
      </c>
      <c r="T13" s="48" t="s">
        <v>20</v>
      </c>
      <c r="U13" s="45">
        <v>1000000</v>
      </c>
      <c r="V13" s="46" t="s">
        <v>20</v>
      </c>
    </row>
    <row r="14" spans="1:22" ht="18.95" customHeight="1" x14ac:dyDescent="0.25">
      <c r="A14" s="9" t="s">
        <v>17</v>
      </c>
      <c r="B14" s="12" t="s">
        <v>12</v>
      </c>
      <c r="C14" s="18">
        <v>0</v>
      </c>
      <c r="D14" s="26">
        <f>C14/$C$3</f>
        <v>0</v>
      </c>
      <c r="E14" s="6">
        <v>13839</v>
      </c>
      <c r="F14" s="37">
        <f>E14/$E$3</f>
        <v>6.9195000000000007E-2</v>
      </c>
      <c r="G14" s="18">
        <v>34178</v>
      </c>
      <c r="H14" s="21">
        <f t="shared" ref="H14:H20" si="10">G14/$G$3</f>
        <v>0.11392666666666666</v>
      </c>
      <c r="I14" s="6">
        <v>60410</v>
      </c>
      <c r="J14" s="37">
        <f t="shared" ref="J14:J19" si="11">I14/$I$3</f>
        <v>0.15102499999999999</v>
      </c>
      <c r="K14" s="27">
        <v>89201</v>
      </c>
      <c r="L14" s="26">
        <f t="shared" ref="L14:L20" si="12">K14/$K$3</f>
        <v>0.17840200000000001</v>
      </c>
      <c r="M14" s="6">
        <v>116342</v>
      </c>
      <c r="N14" s="37">
        <f>M14/$M$3</f>
        <v>0.19390333333333334</v>
      </c>
      <c r="O14" s="50">
        <v>148916</v>
      </c>
      <c r="P14" s="49">
        <f>O14/$O$3</f>
        <v>0.21273714285714285</v>
      </c>
      <c r="Q14" s="6">
        <v>181318</v>
      </c>
      <c r="R14" s="37">
        <f>Q14/$Q$3</f>
        <v>0.2266475</v>
      </c>
      <c r="S14" s="50">
        <v>213719</v>
      </c>
      <c r="T14" s="49">
        <f>S14/$S$3</f>
        <v>0.23746555555555557</v>
      </c>
      <c r="U14" s="6">
        <v>246165</v>
      </c>
      <c r="V14" s="37">
        <f>U14/$U$3</f>
        <v>0.24616499999999999</v>
      </c>
    </row>
    <row r="15" spans="1:22" ht="18.95" customHeight="1" x14ac:dyDescent="0.25">
      <c r="A15" s="9" t="s">
        <v>38</v>
      </c>
      <c r="B15" s="12" t="s">
        <v>13</v>
      </c>
      <c r="C15" s="18">
        <v>0</v>
      </c>
      <c r="D15" s="26">
        <f t="shared" ref="D15:D19" si="13">C15/$C$3</f>
        <v>0</v>
      </c>
      <c r="E15" s="6">
        <v>302</v>
      </c>
      <c r="F15" s="37">
        <f t="shared" ref="F15:F19" si="14">E15/$E$3</f>
        <v>1.5100000000000001E-3</v>
      </c>
      <c r="G15" s="18">
        <v>7625</v>
      </c>
      <c r="H15" s="21">
        <f t="shared" si="10"/>
        <v>2.5416666666666667E-2</v>
      </c>
      <c r="I15" s="6">
        <v>10767</v>
      </c>
      <c r="J15" s="37">
        <f t="shared" si="11"/>
        <v>2.69175E-2</v>
      </c>
      <c r="K15" s="27">
        <v>12071</v>
      </c>
      <c r="L15" s="26">
        <f t="shared" si="12"/>
        <v>2.4142E-2</v>
      </c>
      <c r="M15" s="6">
        <v>13497</v>
      </c>
      <c r="N15" s="37">
        <f t="shared" ref="N15:N19" si="15">M15/$M$3</f>
        <v>2.2495000000000001E-2</v>
      </c>
      <c r="O15" s="50">
        <v>7933</v>
      </c>
      <c r="P15" s="49">
        <f t="shared" ref="P15:P19" si="16">O15/$O$3</f>
        <v>1.1332857142857143E-2</v>
      </c>
      <c r="Q15" s="6">
        <v>0</v>
      </c>
      <c r="R15" s="37">
        <f t="shared" ref="R15:R19" si="17">Q15/$Q$3</f>
        <v>0</v>
      </c>
      <c r="S15" s="18">
        <v>0</v>
      </c>
      <c r="T15" s="49">
        <f t="shared" ref="T15:T19" si="18">S15/$S$3</f>
        <v>0</v>
      </c>
      <c r="U15" s="6">
        <v>0</v>
      </c>
      <c r="V15" s="37">
        <f t="shared" ref="V15:V19" si="19">U15/$U$3</f>
        <v>0</v>
      </c>
    </row>
    <row r="16" spans="1:22" ht="18.95" customHeight="1" x14ac:dyDescent="0.25">
      <c r="A16" s="1" t="s">
        <v>41</v>
      </c>
      <c r="B16" s="12" t="s">
        <v>34</v>
      </c>
      <c r="C16" s="18">
        <v>0</v>
      </c>
      <c r="D16" s="26">
        <f t="shared" si="13"/>
        <v>0</v>
      </c>
      <c r="E16" s="6">
        <v>0</v>
      </c>
      <c r="F16" s="37">
        <f t="shared" si="14"/>
        <v>0</v>
      </c>
      <c r="G16" s="18">
        <v>0</v>
      </c>
      <c r="H16" s="21">
        <f t="shared" si="10"/>
        <v>0</v>
      </c>
      <c r="I16" s="6">
        <v>0</v>
      </c>
      <c r="J16" s="37">
        <f t="shared" si="11"/>
        <v>0</v>
      </c>
      <c r="K16" s="27">
        <v>0</v>
      </c>
      <c r="L16" s="26">
        <f t="shared" si="12"/>
        <v>0</v>
      </c>
      <c r="M16" s="6">
        <v>0</v>
      </c>
      <c r="N16" s="37">
        <f t="shared" si="15"/>
        <v>0</v>
      </c>
      <c r="O16" s="27">
        <v>0</v>
      </c>
      <c r="P16" s="49">
        <f t="shared" si="16"/>
        <v>0</v>
      </c>
      <c r="Q16" s="6">
        <v>0</v>
      </c>
      <c r="R16" s="37">
        <f t="shared" si="17"/>
        <v>0</v>
      </c>
      <c r="S16" s="27">
        <v>0</v>
      </c>
      <c r="T16" s="49">
        <f t="shared" si="18"/>
        <v>0</v>
      </c>
      <c r="U16" s="6">
        <v>0</v>
      </c>
      <c r="V16" s="37">
        <f t="shared" si="19"/>
        <v>0</v>
      </c>
    </row>
    <row r="17" spans="1:22" ht="18.95" customHeight="1" x14ac:dyDescent="0.25">
      <c r="A17" s="9" t="s">
        <v>24</v>
      </c>
      <c r="B17" s="12" t="s">
        <v>14</v>
      </c>
      <c r="C17" s="18">
        <v>3532</v>
      </c>
      <c r="D17" s="26">
        <f t="shared" si="13"/>
        <v>3.5319999999999997E-2</v>
      </c>
      <c r="E17" s="6">
        <v>5901</v>
      </c>
      <c r="F17" s="37">
        <f t="shared" si="14"/>
        <v>2.9505E-2</v>
      </c>
      <c r="G17" s="18">
        <v>6303</v>
      </c>
      <c r="H17" s="21">
        <f t="shared" si="10"/>
        <v>2.1010000000000001E-2</v>
      </c>
      <c r="I17" s="6">
        <v>8404</v>
      </c>
      <c r="J17" s="37">
        <f t="shared" si="11"/>
        <v>2.1010000000000001E-2</v>
      </c>
      <c r="K17" s="27">
        <v>10505</v>
      </c>
      <c r="L17" s="26">
        <f t="shared" si="12"/>
        <v>2.1010000000000001E-2</v>
      </c>
      <c r="M17" s="6">
        <v>12606</v>
      </c>
      <c r="N17" s="37">
        <f t="shared" si="15"/>
        <v>2.1010000000000001E-2</v>
      </c>
      <c r="O17" s="50">
        <v>14706</v>
      </c>
      <c r="P17" s="49">
        <f t="shared" si="16"/>
        <v>2.1008571428571429E-2</v>
      </c>
      <c r="Q17" s="6">
        <v>16808</v>
      </c>
      <c r="R17" s="37">
        <f t="shared" si="17"/>
        <v>2.1010000000000001E-2</v>
      </c>
      <c r="S17" s="50">
        <v>18909</v>
      </c>
      <c r="T17" s="49">
        <f t="shared" si="18"/>
        <v>2.1010000000000001E-2</v>
      </c>
      <c r="U17" s="6">
        <v>20795</v>
      </c>
      <c r="V17" s="37">
        <f t="shared" si="19"/>
        <v>2.0795000000000001E-2</v>
      </c>
    </row>
    <row r="18" spans="1:22" ht="18.95" customHeight="1" x14ac:dyDescent="0.25">
      <c r="A18" s="36" t="s">
        <v>25</v>
      </c>
      <c r="B18" s="12" t="s">
        <v>15</v>
      </c>
      <c r="C18" s="18">
        <v>0</v>
      </c>
      <c r="D18" s="26">
        <f t="shared" si="13"/>
        <v>0</v>
      </c>
      <c r="E18" s="6">
        <v>0</v>
      </c>
      <c r="F18" s="37">
        <f t="shared" si="14"/>
        <v>0</v>
      </c>
      <c r="G18" s="18">
        <v>0</v>
      </c>
      <c r="H18" s="21">
        <f t="shared" si="10"/>
        <v>0</v>
      </c>
      <c r="I18" s="6">
        <v>381</v>
      </c>
      <c r="J18" s="37">
        <f t="shared" si="11"/>
        <v>9.525E-4</v>
      </c>
      <c r="K18" s="27">
        <v>1039</v>
      </c>
      <c r="L18" s="26">
        <f t="shared" si="12"/>
        <v>2.078E-3</v>
      </c>
      <c r="M18" s="6">
        <v>1697</v>
      </c>
      <c r="N18" s="37">
        <f t="shared" si="15"/>
        <v>2.8283333333333333E-3</v>
      </c>
      <c r="O18" s="50">
        <v>2355</v>
      </c>
      <c r="P18" s="49">
        <f t="shared" si="16"/>
        <v>3.3642857142857142E-3</v>
      </c>
      <c r="Q18" s="6">
        <v>3012</v>
      </c>
      <c r="R18" s="37">
        <f t="shared" si="17"/>
        <v>3.7650000000000001E-3</v>
      </c>
      <c r="S18" s="50">
        <v>3670</v>
      </c>
      <c r="T18" s="49">
        <f t="shared" si="18"/>
        <v>4.0777777777777774E-3</v>
      </c>
      <c r="U18" s="6">
        <v>4328</v>
      </c>
      <c r="V18" s="37">
        <f t="shared" si="19"/>
        <v>4.3280000000000002E-3</v>
      </c>
    </row>
    <row r="19" spans="1:22" x14ac:dyDescent="0.25">
      <c r="A19" s="36" t="s">
        <v>39</v>
      </c>
      <c r="B19" s="12" t="s">
        <v>16</v>
      </c>
      <c r="C19" s="18">
        <v>0</v>
      </c>
      <c r="D19" s="26">
        <f t="shared" si="13"/>
        <v>0</v>
      </c>
      <c r="E19" s="6">
        <v>0</v>
      </c>
      <c r="F19" s="37">
        <f t="shared" si="14"/>
        <v>0</v>
      </c>
      <c r="G19" s="18">
        <v>1210</v>
      </c>
      <c r="H19" s="22">
        <f t="shared" si="10"/>
        <v>4.0333333333333332E-3</v>
      </c>
      <c r="I19" s="6">
        <v>2134</v>
      </c>
      <c r="J19" s="38">
        <f t="shared" si="11"/>
        <v>5.3350000000000003E-3</v>
      </c>
      <c r="K19" s="27">
        <v>2669</v>
      </c>
      <c r="L19" s="28">
        <f t="shared" si="12"/>
        <v>5.3379999999999999E-3</v>
      </c>
      <c r="M19" s="6">
        <v>3204</v>
      </c>
      <c r="N19" s="38">
        <f t="shared" si="15"/>
        <v>5.3400000000000001E-3</v>
      </c>
      <c r="O19" s="50">
        <v>3738</v>
      </c>
      <c r="P19" s="49">
        <f t="shared" si="16"/>
        <v>5.3400000000000001E-3</v>
      </c>
      <c r="Q19" s="6">
        <v>4273</v>
      </c>
      <c r="R19" s="37">
        <f t="shared" si="17"/>
        <v>5.3412499999999996E-3</v>
      </c>
      <c r="S19" s="50">
        <v>4807</v>
      </c>
      <c r="T19" s="49">
        <f t="shared" si="18"/>
        <v>5.3411111111111107E-3</v>
      </c>
      <c r="U19" s="6">
        <v>5342</v>
      </c>
      <c r="V19" s="37">
        <f t="shared" si="19"/>
        <v>5.3420000000000004E-3</v>
      </c>
    </row>
    <row r="20" spans="1:22" ht="16.5" thickBot="1" x14ac:dyDescent="0.3">
      <c r="A20" s="76" t="s">
        <v>27</v>
      </c>
      <c r="B20" s="13" t="s">
        <v>35</v>
      </c>
      <c r="C20" s="19">
        <f>SUM(C14:C19)</f>
        <v>3532</v>
      </c>
      <c r="D20" s="29">
        <f>C20/C3</f>
        <v>3.5319999999999997E-2</v>
      </c>
      <c r="E20" s="7">
        <f>SUM(E14:E19)</f>
        <v>20042</v>
      </c>
      <c r="F20" s="39">
        <f>E20/E3</f>
        <v>0.10020999999999999</v>
      </c>
      <c r="G20" s="19">
        <f>SUM(G14:G19)</f>
        <v>49316</v>
      </c>
      <c r="H20" s="25">
        <f t="shared" si="10"/>
        <v>0.16438666666666665</v>
      </c>
      <c r="I20" s="7">
        <f>SUM(I14:I19)</f>
        <v>82096</v>
      </c>
      <c r="J20" s="39">
        <f>I20/$I$3</f>
        <v>0.20524000000000001</v>
      </c>
      <c r="K20" s="33">
        <f>SUM(K14:K19)</f>
        <v>115485</v>
      </c>
      <c r="L20" s="29">
        <f t="shared" si="12"/>
        <v>0.23097000000000001</v>
      </c>
      <c r="M20" s="7">
        <f>SUM(M14:M19)</f>
        <v>147346</v>
      </c>
      <c r="N20" s="42">
        <f>M20/$M$3</f>
        <v>0.24557666666666667</v>
      </c>
      <c r="O20" s="19">
        <f>SUM(O14:O19)</f>
        <v>177648</v>
      </c>
      <c r="P20" s="29">
        <f>O20/$O$3</f>
        <v>0.25378285714285714</v>
      </c>
      <c r="Q20" s="7">
        <f>SUM(Q14:Q19)</f>
        <v>205411</v>
      </c>
      <c r="R20" s="39">
        <f>Q20/Q3</f>
        <v>0.25676375000000001</v>
      </c>
      <c r="S20" s="19">
        <f>SUM(S14:S19)</f>
        <v>241105</v>
      </c>
      <c r="T20" s="29">
        <f>S20/S3</f>
        <v>0.26789444444444444</v>
      </c>
      <c r="U20" s="7">
        <f>SUM(U14:U19)</f>
        <v>276630</v>
      </c>
      <c r="V20" s="39">
        <f>U20/U3</f>
        <v>0.27662999999999999</v>
      </c>
    </row>
    <row r="21" spans="1:22" ht="16.5" thickTop="1" x14ac:dyDescent="0.25">
      <c r="H21" s="2"/>
      <c r="J21" s="2"/>
      <c r="L21" s="5"/>
      <c r="N21" s="2"/>
    </row>
    <row r="22" spans="1:22" x14ac:dyDescent="0.25">
      <c r="H22" s="2"/>
      <c r="J22" s="2"/>
      <c r="L22" s="4"/>
      <c r="N22" s="2"/>
    </row>
    <row r="23" spans="1:22" x14ac:dyDescent="0.25">
      <c r="H23" s="2"/>
      <c r="J23" s="2"/>
      <c r="L23" s="4"/>
    </row>
    <row r="24" spans="1:22" x14ac:dyDescent="0.25">
      <c r="H24" s="2"/>
      <c r="L24" s="4"/>
    </row>
    <row r="25" spans="1:22" x14ac:dyDescent="0.25">
      <c r="H25" s="2"/>
      <c r="L25" s="4"/>
    </row>
    <row r="26" spans="1:22" x14ac:dyDescent="0.25">
      <c r="H26" s="2"/>
      <c r="L26" s="4"/>
    </row>
    <row r="27" spans="1:22" x14ac:dyDescent="0.25">
      <c r="H27" s="2"/>
      <c r="L27" s="4"/>
    </row>
    <row r="28" spans="1:22" x14ac:dyDescent="0.25">
      <c r="L28" s="4"/>
    </row>
    <row r="43" spans="6:8" x14ac:dyDescent="0.25">
      <c r="F43" s="73"/>
      <c r="G43" s="75"/>
      <c r="H43" s="73"/>
    </row>
    <row r="44" spans="6:8" x14ac:dyDescent="0.25">
      <c r="F44" s="73"/>
      <c r="G44" s="75"/>
      <c r="H44" s="73" t="s">
        <v>33</v>
      </c>
    </row>
    <row r="45" spans="6:8" x14ac:dyDescent="0.25">
      <c r="F45" s="73"/>
      <c r="G45" s="74">
        <v>100000</v>
      </c>
      <c r="H45" s="73"/>
    </row>
    <row r="46" spans="6:8" x14ac:dyDescent="0.25">
      <c r="F46" s="73"/>
      <c r="G46" s="74">
        <v>200000</v>
      </c>
      <c r="H46" s="73"/>
    </row>
    <row r="47" spans="6:8" x14ac:dyDescent="0.25">
      <c r="F47" s="73"/>
      <c r="G47" s="74">
        <v>300000</v>
      </c>
      <c r="H47" s="73"/>
    </row>
    <row r="48" spans="6:8" x14ac:dyDescent="0.25">
      <c r="F48" s="73"/>
      <c r="G48" s="74">
        <v>400000</v>
      </c>
      <c r="H48" s="73"/>
    </row>
    <row r="49" spans="6:8" x14ac:dyDescent="0.25">
      <c r="F49" s="73"/>
      <c r="G49" s="74">
        <v>500000</v>
      </c>
      <c r="H49" s="73"/>
    </row>
    <row r="50" spans="6:8" x14ac:dyDescent="0.25">
      <c r="F50" s="73"/>
      <c r="G50" s="74">
        <v>600000</v>
      </c>
      <c r="H50" s="73"/>
    </row>
    <row r="51" spans="6:8" x14ac:dyDescent="0.25">
      <c r="F51" s="73"/>
      <c r="G51" s="74">
        <v>700000</v>
      </c>
      <c r="H51" s="73"/>
    </row>
    <row r="52" spans="6:8" x14ac:dyDescent="0.25">
      <c r="F52" s="73"/>
      <c r="G52" s="74">
        <v>800000</v>
      </c>
      <c r="H52" s="73"/>
    </row>
    <row r="53" spans="6:8" x14ac:dyDescent="0.25">
      <c r="F53" s="73"/>
      <c r="G53" s="74">
        <v>900000</v>
      </c>
      <c r="H53" s="73"/>
    </row>
    <row r="54" spans="6:8" x14ac:dyDescent="0.25">
      <c r="F54" s="73"/>
      <c r="G54" s="74">
        <v>1000000</v>
      </c>
      <c r="H54" s="73"/>
    </row>
    <row r="55" spans="6:8" x14ac:dyDescent="0.25">
      <c r="F55" s="73"/>
      <c r="G55" s="75"/>
      <c r="H55" s="73"/>
    </row>
  </sheetData>
  <phoneticPr fontId="6" type="noConversion"/>
  <pageMargins left="0.7" right="0.7" top="0.75" bottom="0.75" header="0.3" footer="0.3"/>
  <pageSetup scale="45" orientation="landscape" r:id="rId1"/>
  <colBreaks count="1" manualBreakCount="1">
    <brk id="14" max="1048575" man="1"/>
  </colBreaks>
  <ignoredErrors>
    <ignoredError sqref="H7 I10 H20:I20 J7 L7 N7 J10 L10 N10 K20 L20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M37" sqref="M37"/>
    </sheetView>
  </sheetViews>
  <sheetFormatPr defaultRowHeight="15" x14ac:dyDescent="0.25"/>
  <cols>
    <col min="2" max="2" width="10.85546875" customWidth="1"/>
    <col min="3" max="9" width="10.28515625" bestFit="1" customWidth="1"/>
    <col min="10" max="10" width="13.28515625" bestFit="1" customWidth="1"/>
    <col min="11" max="11" width="10.28515625" bestFit="1" customWidth="1"/>
    <col min="12" max="12" width="12" bestFit="1" customWidth="1"/>
  </cols>
  <sheetData>
    <row r="1" spans="1:12" s="1" customFormat="1" ht="18.95" customHeight="1" thickTop="1" thickBot="1" x14ac:dyDescent="0.3">
      <c r="A1" s="11" t="s">
        <v>3</v>
      </c>
      <c r="B1" s="51">
        <v>0.5</v>
      </c>
      <c r="C1" s="47">
        <v>100000</v>
      </c>
      <c r="D1" s="45">
        <v>200000</v>
      </c>
      <c r="E1" s="43">
        <v>300000</v>
      </c>
      <c r="F1" s="45">
        <v>400000</v>
      </c>
      <c r="G1" s="47">
        <v>500000</v>
      </c>
      <c r="H1" s="45">
        <v>600000</v>
      </c>
      <c r="I1" s="47">
        <v>700000</v>
      </c>
      <c r="J1" s="45">
        <v>800000</v>
      </c>
      <c r="K1" s="47">
        <v>900000</v>
      </c>
      <c r="L1" s="45">
        <v>1000000</v>
      </c>
    </row>
    <row r="2" spans="1:12" s="1" customFormat="1" ht="18.95" customHeight="1" thickTop="1" x14ac:dyDescent="0.25">
      <c r="A2" s="34" t="s">
        <v>17</v>
      </c>
      <c r="B2" s="12" t="s">
        <v>12</v>
      </c>
      <c r="C2" s="18">
        <v>0</v>
      </c>
      <c r="D2" s="6">
        <v>3746</v>
      </c>
      <c r="E2" s="18">
        <v>33826</v>
      </c>
      <c r="F2" s="6">
        <v>59945</v>
      </c>
      <c r="G2" s="27">
        <v>88624</v>
      </c>
      <c r="H2" s="6">
        <v>115422</v>
      </c>
      <c r="I2" s="50">
        <v>147846</v>
      </c>
      <c r="J2" s="6">
        <v>181098</v>
      </c>
      <c r="K2" s="50">
        <v>212349</v>
      </c>
      <c r="L2" s="6">
        <v>244645</v>
      </c>
    </row>
    <row r="3" spans="1:12" s="1" customFormat="1" ht="18.95" customHeight="1" x14ac:dyDescent="0.25">
      <c r="A3" s="34" t="s">
        <v>23</v>
      </c>
      <c r="B3" s="12" t="s">
        <v>13</v>
      </c>
      <c r="C3" s="18">
        <v>0</v>
      </c>
      <c r="D3" s="6">
        <v>7395</v>
      </c>
      <c r="E3" s="18">
        <v>7472</v>
      </c>
      <c r="F3" s="6">
        <v>10550</v>
      </c>
      <c r="G3" s="27">
        <v>11802</v>
      </c>
      <c r="H3" s="6">
        <v>13497</v>
      </c>
      <c r="I3" s="50">
        <v>7933</v>
      </c>
      <c r="J3" s="6">
        <v>0</v>
      </c>
      <c r="K3" s="50">
        <v>0</v>
      </c>
      <c r="L3" s="6">
        <v>0</v>
      </c>
    </row>
    <row r="4" spans="1:12" s="1" customFormat="1" ht="18.95" customHeight="1" x14ac:dyDescent="0.25">
      <c r="A4" s="34" t="s">
        <v>24</v>
      </c>
      <c r="B4" s="12" t="s">
        <v>14</v>
      </c>
      <c r="C4" s="18">
        <v>3532</v>
      </c>
      <c r="D4" s="6">
        <v>5901</v>
      </c>
      <c r="E4" s="18">
        <v>6303</v>
      </c>
      <c r="F4" s="6">
        <v>8404</v>
      </c>
      <c r="G4" s="27">
        <v>10505</v>
      </c>
      <c r="H4" s="6">
        <v>12606</v>
      </c>
      <c r="I4" s="50">
        <v>14706</v>
      </c>
      <c r="J4" s="6">
        <v>16808</v>
      </c>
      <c r="K4" s="50">
        <v>18909</v>
      </c>
      <c r="L4" s="6">
        <v>20795</v>
      </c>
    </row>
    <row r="5" spans="1:12" s="1" customFormat="1" ht="18.95" customHeight="1" x14ac:dyDescent="0.25">
      <c r="A5" s="36" t="s">
        <v>25</v>
      </c>
      <c r="B5" s="12" t="s">
        <v>15</v>
      </c>
      <c r="C5" s="18">
        <v>0</v>
      </c>
      <c r="D5" s="6">
        <v>0</v>
      </c>
      <c r="E5" s="18">
        <v>0</v>
      </c>
      <c r="F5" s="6">
        <v>381</v>
      </c>
      <c r="G5" s="27">
        <v>1039</v>
      </c>
      <c r="H5" s="6">
        <v>1697</v>
      </c>
      <c r="I5" s="50">
        <v>2355</v>
      </c>
      <c r="J5" s="6">
        <v>3012</v>
      </c>
      <c r="K5" s="50">
        <v>3670</v>
      </c>
      <c r="L5" s="6">
        <v>4328</v>
      </c>
    </row>
    <row r="6" spans="1:12" s="1" customFormat="1" ht="15.75" x14ac:dyDescent="0.25">
      <c r="A6" s="36" t="s">
        <v>26</v>
      </c>
      <c r="B6" s="12" t="s">
        <v>16</v>
      </c>
      <c r="C6" s="18">
        <v>0</v>
      </c>
      <c r="D6" s="6">
        <v>0</v>
      </c>
      <c r="E6" s="18">
        <v>968</v>
      </c>
      <c r="F6" s="6">
        <v>1293</v>
      </c>
      <c r="G6" s="27">
        <v>1618</v>
      </c>
      <c r="H6" s="6">
        <v>1943</v>
      </c>
      <c r="I6" s="50">
        <v>2268</v>
      </c>
      <c r="J6" s="6">
        <v>2783</v>
      </c>
      <c r="K6" s="50">
        <v>2918</v>
      </c>
      <c r="L6" s="6">
        <v>3243</v>
      </c>
    </row>
    <row r="8" spans="1:12" ht="15.75" x14ac:dyDescent="0.25">
      <c r="B8" s="34" t="s">
        <v>23</v>
      </c>
      <c r="C8" s="34" t="s">
        <v>24</v>
      </c>
      <c r="D8" s="36" t="s">
        <v>25</v>
      </c>
      <c r="E8" s="36" t="s">
        <v>26</v>
      </c>
      <c r="F8" s="34" t="s">
        <v>17</v>
      </c>
    </row>
    <row r="9" spans="1:12" ht="15.75" x14ac:dyDescent="0.25">
      <c r="B9" s="34"/>
      <c r="C9" s="34"/>
      <c r="D9" s="36"/>
      <c r="E9" s="36"/>
      <c r="F9" s="34"/>
    </row>
    <row r="10" spans="1:12" x14ac:dyDescent="0.25">
      <c r="A10">
        <v>100000</v>
      </c>
      <c r="B10">
        <v>0</v>
      </c>
      <c r="C10">
        <v>3532</v>
      </c>
      <c r="D10">
        <v>0</v>
      </c>
      <c r="E10">
        <v>0</v>
      </c>
    </row>
    <row r="11" spans="1:12" x14ac:dyDescent="0.25">
      <c r="F11">
        <v>0</v>
      </c>
    </row>
    <row r="13" spans="1:12" x14ac:dyDescent="0.25">
      <c r="A13">
        <v>200000</v>
      </c>
      <c r="B13">
        <v>7395</v>
      </c>
      <c r="C13">
        <v>5901</v>
      </c>
      <c r="D13">
        <v>0</v>
      </c>
      <c r="E13">
        <v>0</v>
      </c>
    </row>
    <row r="14" spans="1:12" x14ac:dyDescent="0.25">
      <c r="F14">
        <v>3746</v>
      </c>
    </row>
    <row r="16" spans="1:12" x14ac:dyDescent="0.25">
      <c r="A16">
        <v>300000</v>
      </c>
      <c r="B16">
        <v>7472</v>
      </c>
      <c r="C16">
        <v>6303</v>
      </c>
      <c r="D16">
        <v>0</v>
      </c>
      <c r="E16">
        <v>968</v>
      </c>
    </row>
    <row r="17" spans="1:11" x14ac:dyDescent="0.25">
      <c r="F17">
        <v>33826</v>
      </c>
    </row>
    <row r="19" spans="1:11" x14ac:dyDescent="0.25">
      <c r="A19">
        <v>400000</v>
      </c>
      <c r="B19">
        <v>10550</v>
      </c>
      <c r="C19">
        <v>8404</v>
      </c>
      <c r="D19">
        <v>381</v>
      </c>
      <c r="E19">
        <v>381</v>
      </c>
    </row>
    <row r="20" spans="1:11" x14ac:dyDescent="0.25">
      <c r="F20">
        <v>59945</v>
      </c>
    </row>
    <row r="22" spans="1:11" x14ac:dyDescent="0.25">
      <c r="A22">
        <v>500000</v>
      </c>
      <c r="B22">
        <v>11802</v>
      </c>
      <c r="C22">
        <v>10505</v>
      </c>
      <c r="D22">
        <v>1039</v>
      </c>
      <c r="E22">
        <v>1618</v>
      </c>
    </row>
    <row r="23" spans="1:11" x14ac:dyDescent="0.25">
      <c r="F23">
        <v>88624</v>
      </c>
    </row>
    <row r="25" spans="1:11" x14ac:dyDescent="0.25">
      <c r="A25">
        <v>600000</v>
      </c>
      <c r="B25">
        <v>13497</v>
      </c>
      <c r="C25">
        <v>12606</v>
      </c>
      <c r="D25">
        <v>1697</v>
      </c>
      <c r="E25">
        <v>1943</v>
      </c>
    </row>
    <row r="26" spans="1:11" x14ac:dyDescent="0.25">
      <c r="F26">
        <v>115422</v>
      </c>
    </row>
    <row r="28" spans="1:11" x14ac:dyDescent="0.25">
      <c r="A28">
        <v>700000</v>
      </c>
      <c r="B28">
        <v>7933</v>
      </c>
      <c r="C28">
        <v>14706</v>
      </c>
      <c r="D28">
        <v>2355</v>
      </c>
      <c r="E28">
        <v>2268</v>
      </c>
    </row>
    <row r="29" spans="1:11" x14ac:dyDescent="0.25">
      <c r="F29">
        <v>147846</v>
      </c>
    </row>
    <row r="31" spans="1:11" x14ac:dyDescent="0.25">
      <c r="A31">
        <v>800000</v>
      </c>
      <c r="B31">
        <v>0</v>
      </c>
      <c r="C31">
        <v>16808</v>
      </c>
      <c r="D31">
        <v>3012</v>
      </c>
      <c r="E31">
        <v>2783</v>
      </c>
    </row>
    <row r="32" spans="1:11" x14ac:dyDescent="0.25">
      <c r="F32">
        <v>181098</v>
      </c>
      <c r="K32" t="s">
        <v>33</v>
      </c>
    </row>
    <row r="33" spans="1:10" x14ac:dyDescent="0.25">
      <c r="J33" s="70">
        <v>100000</v>
      </c>
    </row>
    <row r="34" spans="1:10" x14ac:dyDescent="0.25">
      <c r="A34">
        <v>900000</v>
      </c>
      <c r="B34">
        <v>0</v>
      </c>
      <c r="C34">
        <v>18909</v>
      </c>
      <c r="D34">
        <v>3670</v>
      </c>
      <c r="E34">
        <v>2918</v>
      </c>
      <c r="J34" s="70">
        <v>200000</v>
      </c>
    </row>
    <row r="35" spans="1:10" x14ac:dyDescent="0.25">
      <c r="F35">
        <v>212349</v>
      </c>
      <c r="J35" s="70">
        <v>300000</v>
      </c>
    </row>
    <row r="36" spans="1:10" x14ac:dyDescent="0.25">
      <c r="J36" s="70">
        <v>400000</v>
      </c>
    </row>
    <row r="37" spans="1:10" x14ac:dyDescent="0.25">
      <c r="A37">
        <v>1000000</v>
      </c>
      <c r="B37">
        <v>0</v>
      </c>
      <c r="C37">
        <v>20795</v>
      </c>
      <c r="D37">
        <v>4328</v>
      </c>
      <c r="E37">
        <v>3243</v>
      </c>
      <c r="J37" s="70">
        <v>500000</v>
      </c>
    </row>
    <row r="38" spans="1:10" x14ac:dyDescent="0.25">
      <c r="F38">
        <v>244645</v>
      </c>
      <c r="J38" s="70">
        <v>600000</v>
      </c>
    </row>
    <row r="39" spans="1:10" x14ac:dyDescent="0.25">
      <c r="J39" s="70">
        <v>700000</v>
      </c>
    </row>
    <row r="40" spans="1:10" x14ac:dyDescent="0.25">
      <c r="J40" s="70">
        <v>800000</v>
      </c>
    </row>
    <row r="41" spans="1:10" x14ac:dyDescent="0.25">
      <c r="J41" s="70">
        <v>900000</v>
      </c>
    </row>
    <row r="42" spans="1:10" x14ac:dyDescent="0.25">
      <c r="J42" s="70">
        <v>1000000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56" sqref="D56"/>
    </sheetView>
  </sheetViews>
  <sheetFormatPr defaultRowHeight="15" x14ac:dyDescent="0.25"/>
  <cols>
    <col min="1" max="1" width="11.5703125" bestFit="1" customWidth="1"/>
    <col min="2" max="3" width="11.42578125" customWidth="1"/>
    <col min="4" max="4" width="10.7109375" customWidth="1"/>
    <col min="5" max="5" width="10.85546875" customWidth="1"/>
    <col min="6" max="6" width="12.85546875" customWidth="1"/>
    <col min="7" max="7" width="13.140625" customWidth="1"/>
    <col min="8" max="8" width="15.28515625" bestFit="1" customWidth="1"/>
    <col min="9" max="12" width="11.42578125" customWidth="1"/>
    <col min="13" max="13" width="25.5703125" customWidth="1"/>
  </cols>
  <sheetData>
    <row r="1" spans="1:14" ht="15.75" x14ac:dyDescent="0.25">
      <c r="A1" s="1"/>
      <c r="B1" s="52" t="s">
        <v>18</v>
      </c>
      <c r="C1" s="53" t="s">
        <v>4</v>
      </c>
      <c r="D1" s="54" t="s">
        <v>21</v>
      </c>
      <c r="E1" s="53" t="s">
        <v>5</v>
      </c>
      <c r="F1" s="54" t="s">
        <v>0</v>
      </c>
      <c r="G1" s="53" t="s">
        <v>1</v>
      </c>
      <c r="H1" s="61" t="s">
        <v>22</v>
      </c>
      <c r="I1" s="55" t="s">
        <v>28</v>
      </c>
      <c r="J1" s="56" t="s">
        <v>29</v>
      </c>
      <c r="K1" s="57" t="s">
        <v>30</v>
      </c>
      <c r="L1" s="58" t="s">
        <v>31</v>
      </c>
      <c r="M1" s="57" t="s">
        <v>32</v>
      </c>
      <c r="N1" s="1"/>
    </row>
    <row r="2" spans="1:14" ht="15.75" x14ac:dyDescent="0.25">
      <c r="A2" s="1"/>
      <c r="B2" s="52"/>
      <c r="C2" s="53"/>
      <c r="D2" s="54"/>
      <c r="E2" s="53"/>
      <c r="F2" s="54"/>
      <c r="G2" s="53"/>
      <c r="H2" s="68"/>
      <c r="I2" s="55"/>
      <c r="J2" s="56"/>
      <c r="K2" s="57"/>
      <c r="L2" s="58"/>
      <c r="M2" s="57"/>
      <c r="N2" s="1"/>
    </row>
    <row r="3" spans="1:14" ht="15.75" x14ac:dyDescent="0.25">
      <c r="A3" s="62">
        <v>100000</v>
      </c>
      <c r="B3" s="63" t="e">
        <f>#REF!</f>
        <v>#REF!</v>
      </c>
      <c r="C3" s="62" t="e">
        <f>#REF!</f>
        <v>#REF!</v>
      </c>
      <c r="D3" s="62" t="e">
        <f>#REF!</f>
        <v>#REF!</v>
      </c>
      <c r="E3" s="62" t="e">
        <f>#REF!</f>
        <v>#REF!</v>
      </c>
      <c r="F3" s="62" t="e">
        <f>#REF!</f>
        <v>#REF!</v>
      </c>
      <c r="G3" s="62" t="e">
        <f>#REF!</f>
        <v>#REF!</v>
      </c>
      <c r="H3" s="62" t="e">
        <f>#REF!</f>
        <v>#REF!</v>
      </c>
      <c r="N3" s="1"/>
    </row>
    <row r="4" spans="1:14" ht="15.75" x14ac:dyDescent="0.25">
      <c r="A4" s="62"/>
      <c r="B4" s="63"/>
      <c r="C4" s="62"/>
      <c r="D4" s="62"/>
      <c r="E4" s="62"/>
      <c r="F4" s="62"/>
      <c r="G4" s="62"/>
      <c r="H4" s="62"/>
      <c r="I4" s="62" t="e">
        <f>#REF!</f>
        <v>#REF!</v>
      </c>
      <c r="J4" s="64" t="e">
        <f>#REF!</f>
        <v>#REF!</v>
      </c>
      <c r="K4" s="65" t="e">
        <f>#REF!</f>
        <v>#REF!</v>
      </c>
      <c r="L4" s="66" t="e">
        <f>#REF!</f>
        <v>#REF!</v>
      </c>
      <c r="M4" s="59" t="e">
        <f>#REF!</f>
        <v>#REF!</v>
      </c>
      <c r="N4" s="1"/>
    </row>
    <row r="5" spans="1:14" ht="15.75" x14ac:dyDescent="0.25">
      <c r="A5" s="62"/>
      <c r="B5" s="63"/>
      <c r="C5" s="62"/>
      <c r="D5" s="62"/>
      <c r="E5" s="62"/>
      <c r="F5" s="62"/>
      <c r="G5" s="62"/>
      <c r="H5" s="62"/>
      <c r="I5" s="62"/>
      <c r="J5" s="64"/>
      <c r="K5" s="65"/>
      <c r="L5" s="66"/>
      <c r="M5" s="59"/>
      <c r="N5" s="1"/>
    </row>
    <row r="6" spans="1:14" ht="15.75" x14ac:dyDescent="0.25">
      <c r="A6" s="62">
        <v>200000</v>
      </c>
      <c r="B6" s="63" t="e">
        <f>#REF!</f>
        <v>#REF!</v>
      </c>
      <c r="C6" s="62" t="e">
        <f>#REF!</f>
        <v>#REF!</v>
      </c>
      <c r="D6" s="62" t="e">
        <f>#REF!</f>
        <v>#REF!</v>
      </c>
      <c r="E6" s="62" t="e">
        <f>#REF!</f>
        <v>#REF!</v>
      </c>
      <c r="F6" s="62" t="e">
        <f>#REF!</f>
        <v>#REF!</v>
      </c>
      <c r="G6" s="62" t="e">
        <f>#REF!</f>
        <v>#REF!</v>
      </c>
      <c r="H6" s="62" t="e">
        <f>#REF!</f>
        <v>#REF!</v>
      </c>
      <c r="N6" s="1"/>
    </row>
    <row r="7" spans="1:14" ht="15.75" x14ac:dyDescent="0.25">
      <c r="A7" s="62"/>
      <c r="B7" s="63"/>
      <c r="C7" s="62"/>
      <c r="D7" s="62"/>
      <c r="E7" s="62"/>
      <c r="F7" s="62"/>
      <c r="G7" s="62"/>
      <c r="H7" s="62"/>
      <c r="I7" s="62" t="e">
        <f>#REF!</f>
        <v>#REF!</v>
      </c>
      <c r="J7" s="64" t="e">
        <f>#REF!</f>
        <v>#REF!</v>
      </c>
      <c r="K7" s="65" t="e">
        <f>#REF!</f>
        <v>#REF!</v>
      </c>
      <c r="L7" s="66" t="e">
        <f>#REF!</f>
        <v>#REF!</v>
      </c>
      <c r="M7" s="59" t="e">
        <f>#REF!</f>
        <v>#REF!</v>
      </c>
      <c r="N7" s="1"/>
    </row>
    <row r="8" spans="1:14" ht="15.75" x14ac:dyDescent="0.25">
      <c r="A8" s="62"/>
      <c r="B8" s="63"/>
      <c r="C8" s="62"/>
      <c r="D8" s="62"/>
      <c r="E8" s="62"/>
      <c r="F8" s="62"/>
      <c r="G8" s="62"/>
      <c r="H8" s="62"/>
      <c r="I8" s="62"/>
      <c r="J8" s="64"/>
      <c r="K8" s="65"/>
      <c r="L8" s="66"/>
      <c r="M8" s="59"/>
      <c r="N8" s="1"/>
    </row>
    <row r="9" spans="1:14" ht="15.75" x14ac:dyDescent="0.25">
      <c r="A9" s="62">
        <v>300000</v>
      </c>
      <c r="B9" s="63" t="e">
        <f>#REF!</f>
        <v>#REF!</v>
      </c>
      <c r="C9" s="62" t="e">
        <f>#REF!</f>
        <v>#REF!</v>
      </c>
      <c r="D9" s="62" t="e">
        <f>#REF!</f>
        <v>#REF!</v>
      </c>
      <c r="E9" s="62" t="e">
        <f>#REF!</f>
        <v>#REF!</v>
      </c>
      <c r="F9" s="62" t="e">
        <f>#REF!</f>
        <v>#REF!</v>
      </c>
      <c r="G9" s="62" t="e">
        <f>#REF!</f>
        <v>#REF!</v>
      </c>
      <c r="H9" s="62" t="e">
        <f>#REF!</f>
        <v>#REF!</v>
      </c>
      <c r="N9" s="1"/>
    </row>
    <row r="10" spans="1:14" ht="15.75" x14ac:dyDescent="0.25">
      <c r="A10" s="62"/>
      <c r="B10" s="63"/>
      <c r="C10" s="62"/>
      <c r="D10" s="62"/>
      <c r="E10" s="62"/>
      <c r="F10" s="62"/>
      <c r="G10" s="62"/>
      <c r="H10" s="62"/>
      <c r="I10" s="62" t="e">
        <f>#REF!</f>
        <v>#REF!</v>
      </c>
      <c r="J10" s="65" t="e">
        <f>#REF!</f>
        <v>#REF!</v>
      </c>
      <c r="K10" s="65" t="e">
        <f>#REF!</f>
        <v>#REF!</v>
      </c>
      <c r="L10" s="66" t="e">
        <f>#REF!</f>
        <v>#REF!</v>
      </c>
      <c r="M10" s="59" t="e">
        <f>#REF!</f>
        <v>#REF!</v>
      </c>
      <c r="N10" s="1"/>
    </row>
    <row r="11" spans="1:14" ht="15.75" x14ac:dyDescent="0.25">
      <c r="A11" s="62"/>
      <c r="B11" s="63"/>
      <c r="C11" s="62"/>
      <c r="D11" s="62"/>
      <c r="E11" s="62"/>
      <c r="F11" s="62"/>
      <c r="G11" s="62"/>
      <c r="H11" s="62"/>
      <c r="I11" s="62"/>
      <c r="J11" s="65"/>
      <c r="K11" s="65"/>
      <c r="L11" s="66"/>
      <c r="M11" s="59"/>
      <c r="N11" s="1"/>
    </row>
    <row r="12" spans="1:14" ht="15.75" x14ac:dyDescent="0.25">
      <c r="A12" s="62">
        <v>400000</v>
      </c>
      <c r="B12" s="63" t="e">
        <f>#REF!</f>
        <v>#REF!</v>
      </c>
      <c r="C12" s="62" t="e">
        <f>#REF!</f>
        <v>#REF!</v>
      </c>
      <c r="D12" s="62" t="e">
        <f>#REF!</f>
        <v>#REF!</v>
      </c>
      <c r="E12" s="62" t="e">
        <f>#REF!</f>
        <v>#REF!</v>
      </c>
      <c r="F12" s="62" t="e">
        <f>#REF!</f>
        <v>#REF!</v>
      </c>
      <c r="G12" s="62" t="e">
        <f>#REF!</f>
        <v>#REF!</v>
      </c>
      <c r="H12" s="62" t="e">
        <f>#REF!</f>
        <v>#REF!</v>
      </c>
      <c r="N12" s="1"/>
    </row>
    <row r="13" spans="1:14" ht="15.75" x14ac:dyDescent="0.25">
      <c r="A13" s="62"/>
      <c r="B13" s="63"/>
      <c r="C13" s="62"/>
      <c r="D13" s="62"/>
      <c r="E13" s="62"/>
      <c r="F13" s="62"/>
      <c r="G13" s="62"/>
      <c r="H13" s="62"/>
      <c r="I13" s="62" t="e">
        <f>#REF!</f>
        <v>#REF!</v>
      </c>
      <c r="J13" s="65" t="e">
        <f>#REF!</f>
        <v>#REF!</v>
      </c>
      <c r="K13" s="65" t="e">
        <f>#REF!</f>
        <v>#REF!</v>
      </c>
      <c r="L13" s="66" t="e">
        <f>#REF!</f>
        <v>#REF!</v>
      </c>
      <c r="M13" s="59" t="e">
        <f>#REF!</f>
        <v>#REF!</v>
      </c>
      <c r="N13" s="1"/>
    </row>
    <row r="14" spans="1:14" ht="15.75" x14ac:dyDescent="0.25">
      <c r="A14" s="62"/>
      <c r="B14" s="63"/>
      <c r="C14" s="62"/>
      <c r="D14" s="62"/>
      <c r="E14" s="62"/>
      <c r="F14" s="62"/>
      <c r="G14" s="62"/>
      <c r="H14" s="62"/>
      <c r="I14" s="62"/>
      <c r="J14" s="65"/>
      <c r="K14" s="65"/>
      <c r="L14" s="66"/>
      <c r="M14" s="59"/>
      <c r="N14" s="1"/>
    </row>
    <row r="15" spans="1:14" ht="15.75" x14ac:dyDescent="0.25">
      <c r="A15" s="62">
        <v>500000</v>
      </c>
      <c r="B15" s="63" t="e">
        <f>#REF!</f>
        <v>#REF!</v>
      </c>
      <c r="C15" s="62" t="e">
        <f>#REF!</f>
        <v>#REF!</v>
      </c>
      <c r="D15" s="64" t="e">
        <f>#REF!</f>
        <v>#REF!</v>
      </c>
      <c r="E15" s="62" t="e">
        <f>#REF!</f>
        <v>#REF!</v>
      </c>
      <c r="F15" s="64" t="e">
        <f>#REF!</f>
        <v>#REF!</v>
      </c>
      <c r="G15" s="64" t="e">
        <f>#REF!</f>
        <v>#REF!</v>
      </c>
      <c r="H15" s="62" t="e">
        <f>#REF!</f>
        <v>#REF!</v>
      </c>
      <c r="N15" s="1"/>
    </row>
    <row r="16" spans="1:14" ht="15.75" x14ac:dyDescent="0.25">
      <c r="A16" s="62"/>
      <c r="B16" s="63"/>
      <c r="C16" s="62"/>
      <c r="D16" s="64"/>
      <c r="E16" s="62"/>
      <c r="F16" s="64"/>
      <c r="G16" s="64"/>
      <c r="H16" s="62"/>
      <c r="I16" s="62" t="e">
        <f>#REF!</f>
        <v>#REF!</v>
      </c>
      <c r="J16" s="65" t="e">
        <f>#REF!</f>
        <v>#REF!</v>
      </c>
      <c r="K16" s="65" t="e">
        <f>#REF!</f>
        <v>#REF!</v>
      </c>
      <c r="L16" s="66" t="e">
        <f>#REF!</f>
        <v>#REF!</v>
      </c>
      <c r="M16" s="59" t="e">
        <f>#REF!</f>
        <v>#REF!</v>
      </c>
      <c r="N16" s="1"/>
    </row>
    <row r="17" spans="1:14" ht="15.75" x14ac:dyDescent="0.25">
      <c r="A17" s="62"/>
      <c r="B17" s="63"/>
      <c r="C17" s="62"/>
      <c r="D17" s="64"/>
      <c r="E17" s="62"/>
      <c r="F17" s="64"/>
      <c r="G17" s="64"/>
      <c r="H17" s="62"/>
      <c r="I17" s="62"/>
      <c r="J17" s="65"/>
      <c r="K17" s="65"/>
      <c r="L17" s="66"/>
      <c r="M17" s="59"/>
      <c r="N17" s="1"/>
    </row>
    <row r="18" spans="1:14" ht="15.75" x14ac:dyDescent="0.25">
      <c r="A18" s="62">
        <v>600000</v>
      </c>
      <c r="B18" s="63" t="e">
        <f>#REF!</f>
        <v>#REF!</v>
      </c>
      <c r="C18" s="62" t="e">
        <f>#REF!</f>
        <v>#REF!</v>
      </c>
      <c r="D18" s="62" t="e">
        <f>#REF!</f>
        <v>#REF!</v>
      </c>
      <c r="E18" s="62" t="e">
        <f>#REF!</f>
        <v>#REF!</v>
      </c>
      <c r="F18" s="62" t="e">
        <f>#REF!</f>
        <v>#REF!</v>
      </c>
      <c r="G18" s="62" t="e">
        <f>#REF!</f>
        <v>#REF!</v>
      </c>
      <c r="H18" s="62" t="e">
        <f>#REF!</f>
        <v>#REF!</v>
      </c>
      <c r="N18" s="1"/>
    </row>
    <row r="19" spans="1:14" ht="15.75" x14ac:dyDescent="0.25">
      <c r="A19" s="62"/>
      <c r="B19" s="63"/>
      <c r="C19" s="62"/>
      <c r="D19" s="62"/>
      <c r="E19" s="62"/>
      <c r="F19" s="62"/>
      <c r="G19" s="62"/>
      <c r="H19" s="62"/>
      <c r="I19" s="62" t="e">
        <f>#REF!</f>
        <v>#REF!</v>
      </c>
      <c r="J19" s="65" t="e">
        <f>#REF!</f>
        <v>#REF!</v>
      </c>
      <c r="K19" s="65" t="e">
        <f>#REF!</f>
        <v>#REF!</v>
      </c>
      <c r="L19" s="66" t="e">
        <f>#REF!</f>
        <v>#REF!</v>
      </c>
      <c r="M19" s="59" t="e">
        <f>#REF!</f>
        <v>#REF!</v>
      </c>
      <c r="N19" s="1"/>
    </row>
    <row r="20" spans="1:14" ht="15.75" x14ac:dyDescent="0.25">
      <c r="A20" s="62"/>
      <c r="B20" s="63"/>
      <c r="C20" s="62"/>
      <c r="D20" s="62"/>
      <c r="E20" s="62"/>
      <c r="F20" s="62"/>
      <c r="G20" s="62"/>
      <c r="H20" s="62"/>
      <c r="I20" s="62"/>
      <c r="J20" s="65"/>
      <c r="K20" s="65"/>
      <c r="L20" s="66"/>
      <c r="M20" s="59"/>
      <c r="N20" s="1"/>
    </row>
    <row r="21" spans="1:14" ht="15.75" x14ac:dyDescent="0.25">
      <c r="A21" s="62">
        <v>700000</v>
      </c>
      <c r="B21" s="63" t="e">
        <f>#REF!</f>
        <v>#REF!</v>
      </c>
      <c r="C21" s="62" t="e">
        <f>#REF!</f>
        <v>#REF!</v>
      </c>
      <c r="D21" s="62" t="e">
        <f>#REF!</f>
        <v>#REF!</v>
      </c>
      <c r="E21" s="62" t="e">
        <f>#REF!</f>
        <v>#REF!</v>
      </c>
      <c r="F21" s="62" t="e">
        <f>#REF!</f>
        <v>#REF!</v>
      </c>
      <c r="G21" s="62" t="e">
        <f>#REF!</f>
        <v>#REF!</v>
      </c>
      <c r="H21" s="62" t="e">
        <f>#REF!</f>
        <v>#REF!</v>
      </c>
      <c r="N21" s="1"/>
    </row>
    <row r="22" spans="1:14" ht="15.75" x14ac:dyDescent="0.25">
      <c r="A22" s="62"/>
      <c r="B22" s="63"/>
      <c r="C22" s="62"/>
      <c r="D22" s="62"/>
      <c r="E22" s="62"/>
      <c r="F22" s="62"/>
      <c r="G22" s="62"/>
      <c r="H22" s="62"/>
      <c r="I22" s="62" t="e">
        <f>#REF!</f>
        <v>#REF!</v>
      </c>
      <c r="J22" s="65" t="e">
        <f>#REF!</f>
        <v>#REF!</v>
      </c>
      <c r="K22" s="67" t="e">
        <f>#REF!</f>
        <v>#REF!</v>
      </c>
      <c r="L22" s="66" t="e">
        <f>#REF!</f>
        <v>#REF!</v>
      </c>
      <c r="M22" s="60" t="e">
        <f>#REF!</f>
        <v>#REF!</v>
      </c>
      <c r="N22" s="1"/>
    </row>
    <row r="23" spans="1:14" ht="15.75" x14ac:dyDescent="0.25">
      <c r="A23" s="62"/>
      <c r="B23" s="63"/>
      <c r="C23" s="62"/>
      <c r="D23" s="62"/>
      <c r="E23" s="62"/>
      <c r="F23" s="62"/>
      <c r="G23" s="62"/>
      <c r="H23" s="62"/>
      <c r="I23" s="62"/>
      <c r="J23" s="65"/>
      <c r="K23" s="67"/>
      <c r="L23" s="66"/>
      <c r="M23" s="60"/>
      <c r="N23" s="1"/>
    </row>
    <row r="24" spans="1:14" ht="15.75" x14ac:dyDescent="0.25">
      <c r="A24" s="62">
        <v>800000</v>
      </c>
      <c r="B24" s="63" t="e">
        <f>#REF!</f>
        <v>#REF!</v>
      </c>
      <c r="C24" s="62" t="e">
        <f>#REF!</f>
        <v>#REF!</v>
      </c>
      <c r="D24" s="62" t="e">
        <f>#REF!</f>
        <v>#REF!</v>
      </c>
      <c r="E24" s="62" t="e">
        <f>#REF!</f>
        <v>#REF!</v>
      </c>
      <c r="F24" s="62" t="e">
        <f>#REF!</f>
        <v>#REF!</v>
      </c>
      <c r="G24" s="62" t="e">
        <f>#REF!</f>
        <v>#REF!</v>
      </c>
      <c r="H24" s="62" t="e">
        <f>#REF!</f>
        <v>#REF!</v>
      </c>
      <c r="N24" s="1"/>
    </row>
    <row r="25" spans="1:14" ht="15.75" x14ac:dyDescent="0.25">
      <c r="A25" s="62"/>
      <c r="B25" s="63"/>
      <c r="C25" s="62"/>
      <c r="D25" s="62"/>
      <c r="E25" s="62"/>
      <c r="F25" s="62"/>
      <c r="G25" s="62"/>
      <c r="H25" s="62"/>
      <c r="I25" s="62" t="e">
        <f>#REF!</f>
        <v>#REF!</v>
      </c>
      <c r="J25" s="65" t="e">
        <f>#REF!</f>
        <v>#REF!</v>
      </c>
      <c r="K25" s="65" t="e">
        <f>#REF!</f>
        <v>#REF!</v>
      </c>
      <c r="L25" s="65" t="e">
        <f>#REF!</f>
        <v>#REF!</v>
      </c>
      <c r="M25" s="59" t="e">
        <f>#REF!</f>
        <v>#REF!</v>
      </c>
      <c r="N25" s="1"/>
    </row>
    <row r="26" spans="1:14" ht="15.75" x14ac:dyDescent="0.25">
      <c r="A26" s="62"/>
      <c r="B26" s="63"/>
      <c r="C26" s="62"/>
      <c r="D26" s="62"/>
      <c r="E26" s="62"/>
      <c r="F26" s="62"/>
      <c r="G26" s="62"/>
      <c r="H26" s="62"/>
      <c r="I26" s="62"/>
      <c r="J26" s="65"/>
      <c r="K26" s="65"/>
      <c r="L26" s="65"/>
      <c r="M26" s="59"/>
      <c r="N26" s="1"/>
    </row>
    <row r="27" spans="1:14" ht="15.75" x14ac:dyDescent="0.25">
      <c r="A27" s="62">
        <v>900000</v>
      </c>
      <c r="B27" s="63" t="e">
        <f>#REF!</f>
        <v>#REF!</v>
      </c>
      <c r="C27" s="62" t="e">
        <f>#REF!</f>
        <v>#REF!</v>
      </c>
      <c r="D27" s="62" t="e">
        <f>#REF!</f>
        <v>#REF!</v>
      </c>
      <c r="E27" s="62" t="e">
        <f>#REF!</f>
        <v>#REF!</v>
      </c>
      <c r="F27" s="62" t="e">
        <f>#REF!</f>
        <v>#REF!</v>
      </c>
      <c r="G27" s="62" t="e">
        <f>#REF!</f>
        <v>#REF!</v>
      </c>
      <c r="H27" s="62" t="e">
        <f>#REF!</f>
        <v>#REF!</v>
      </c>
      <c r="N27" s="1"/>
    </row>
    <row r="28" spans="1:14" ht="15.75" x14ac:dyDescent="0.25">
      <c r="A28" s="62"/>
      <c r="B28" s="63"/>
      <c r="C28" s="62"/>
      <c r="D28" s="62"/>
      <c r="E28" s="62"/>
      <c r="F28" s="62"/>
      <c r="G28" s="62"/>
      <c r="H28" s="62"/>
      <c r="I28" s="62" t="e">
        <f>#REF!</f>
        <v>#REF!</v>
      </c>
      <c r="J28" s="65" t="e">
        <f>#REF!</f>
        <v>#REF!</v>
      </c>
      <c r="K28" s="67" t="e">
        <f>#REF!</f>
        <v>#REF!</v>
      </c>
      <c r="L28" s="67" t="e">
        <f>#REF!</f>
        <v>#REF!</v>
      </c>
      <c r="M28" s="60" t="e">
        <f>#REF!</f>
        <v>#REF!</v>
      </c>
      <c r="N28" s="1"/>
    </row>
    <row r="29" spans="1:14" ht="15.75" x14ac:dyDescent="0.25">
      <c r="A29" s="62"/>
      <c r="B29" s="63"/>
      <c r="C29" s="62"/>
      <c r="D29" s="62"/>
      <c r="E29" s="62"/>
      <c r="F29" s="62"/>
      <c r="G29" s="62"/>
      <c r="H29" s="62"/>
      <c r="I29" s="62"/>
      <c r="J29" s="65"/>
      <c r="K29" s="67"/>
      <c r="L29" s="67"/>
      <c r="M29" s="60"/>
      <c r="N29" s="1"/>
    </row>
    <row r="30" spans="1:14" ht="15.75" x14ac:dyDescent="0.25">
      <c r="A30" s="62">
        <v>1000000</v>
      </c>
      <c r="B30" s="63" t="e">
        <f>#REF!</f>
        <v>#REF!</v>
      </c>
      <c r="C30" s="62" t="e">
        <f>#REF!</f>
        <v>#REF!</v>
      </c>
      <c r="D30" s="62" t="e">
        <f>#REF!</f>
        <v>#REF!</v>
      </c>
      <c r="E30" s="62" t="e">
        <f>#REF!</f>
        <v>#REF!</v>
      </c>
      <c r="F30" s="62" t="e">
        <f>#REF!</f>
        <v>#REF!</v>
      </c>
      <c r="G30" s="62" t="e">
        <f>#REF!</f>
        <v>#REF!</v>
      </c>
      <c r="H30" s="62" t="e">
        <f>#REF!</f>
        <v>#REF!</v>
      </c>
      <c r="N30" s="1"/>
    </row>
    <row r="31" spans="1:14" ht="15.75" x14ac:dyDescent="0.25">
      <c r="A31" s="1"/>
      <c r="B31" s="1"/>
      <c r="C31" s="1"/>
      <c r="D31" s="1"/>
      <c r="E31" s="1"/>
      <c r="F31" s="1"/>
      <c r="G31" s="3"/>
      <c r="H31" s="1"/>
      <c r="I31" s="62" t="e">
        <f>#REF!</f>
        <v>#REF!</v>
      </c>
      <c r="J31" s="65" t="e">
        <f>#REF!</f>
        <v>#REF!</v>
      </c>
      <c r="K31" s="65" t="e">
        <f>#REF!</f>
        <v>#REF!</v>
      </c>
      <c r="L31" s="65" t="e">
        <f>#REF!</f>
        <v>#REF!</v>
      </c>
      <c r="M31" s="59" t="e">
        <f>#REF!</f>
        <v>#REF!</v>
      </c>
      <c r="N31" s="1"/>
    </row>
    <row r="40" spans="1:2" x14ac:dyDescent="0.25">
      <c r="B40" t="s">
        <v>33</v>
      </c>
    </row>
    <row r="41" spans="1:2" x14ac:dyDescent="0.25">
      <c r="A41" s="69">
        <v>100000</v>
      </c>
    </row>
    <row r="42" spans="1:2" x14ac:dyDescent="0.25">
      <c r="A42" s="69">
        <v>200000</v>
      </c>
    </row>
    <row r="43" spans="1:2" x14ac:dyDescent="0.25">
      <c r="A43" s="69">
        <v>300000</v>
      </c>
    </row>
    <row r="44" spans="1:2" x14ac:dyDescent="0.25">
      <c r="A44" s="69">
        <v>400000</v>
      </c>
    </row>
    <row r="45" spans="1:2" x14ac:dyDescent="0.25">
      <c r="A45" s="69">
        <v>500000</v>
      </c>
    </row>
    <row r="46" spans="1:2" x14ac:dyDescent="0.25">
      <c r="A46" s="69">
        <v>600000</v>
      </c>
    </row>
    <row r="47" spans="1:2" x14ac:dyDescent="0.25">
      <c r="A47" s="69">
        <v>700000</v>
      </c>
    </row>
    <row r="48" spans="1:2" x14ac:dyDescent="0.25">
      <c r="A48" s="69">
        <v>800000</v>
      </c>
    </row>
    <row r="49" spans="1:1" x14ac:dyDescent="0.25">
      <c r="A49" s="69">
        <v>900000</v>
      </c>
    </row>
    <row r="50" spans="1:1" x14ac:dyDescent="0.25">
      <c r="A50" s="69">
        <v>1000000</v>
      </c>
    </row>
  </sheetData>
  <pageMargins left="0.7" right="0.7" top="0.75" bottom="0.75" header="0.3" footer="0.3"/>
  <pageSetup paperSize="2833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RollupImage xmlns="http://schemas.microsoft.com/sharepoint/v3" xsi:nil="true"/>
    <Topic xmlns="6824BB78-BD99-46A3-966C-B0E81EC14EFF" xsi:nil="true"/>
    <Subtitle xmlns="6824BB78-BD99-46A3-966C-B0E81EC14EFF" xsi:nil="true"/>
    <CoremetricsCategoryID xmlns="6824BB78-BD99-46A3-966C-B0E81EC14EFF" xsi:nil="true"/>
    <PublishingContactEmail xmlns="http://schemas.microsoft.com/sharepoint/v3" xsi:nil="true"/>
    <DocumentType xmlns="6824BB78-BD99-46A3-966C-B0E81EC14EFF" xsi:nil="true"/>
    <Abstract xmlns="6824BB78-BD99-46A3-966C-B0E81EC14EFF" xsi:nil="true"/>
    <PracticeArea xmlns="http://schemas.microsoft.com/sharepoint/v3/fields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CoremetricsPageID xmlns="6824BB78-BD99-46A3-966C-B0E81EC14EFF" xsi:nil="true"/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oles xmlns="6824BB78-BD99-46A3-966C-B0E81EC14EFF" xsi:nil="true"/>
    <ExcludeFromSearch xmlns="6824BB78-BD99-46A3-966C-B0E81EC14EFF" xsi:nil="true"/>
    <Comment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9509C8DB26F42649BE51E4FB0B5F789F" ma:contentTypeVersion="" ma:contentTypeDescription="Create a downloadable document in this library" ma:contentTypeScope="" ma:versionID="1176f867e72f9b9a8f1dae960da62082">
  <xsd:schema xmlns:xsd="http://www.w3.org/2001/XMLSchema" xmlns:p="http://schemas.microsoft.com/office/2006/metadata/properties" xmlns:ns1="http://schemas.microsoft.com/sharepoint/v3" xmlns:ns2="6824BB78-BD99-46A3-966C-B0E81EC14EFF" xmlns:ns3="http://schemas.microsoft.com/sharepoint/v3/fields" targetNamespace="http://schemas.microsoft.com/office/2006/metadata/properties" ma:root="true" ma:fieldsID="00f47dc7fac86830e905587700f8bb68" ns1:_="" ns2:_="" ns3:_="">
    <xsd:import namespace="http://schemas.microsoft.com/sharepoint/v3"/>
    <xsd:import namespace="6824BB78-BD99-46A3-966C-B0E81EC14EF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  <xsd:element ref="ns2:ExcludeFromSearch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5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6824BB78-BD99-46A3-966C-B0E81EC14EFF" elementFormDefault="qualified">
    <xsd:import namespace="http://schemas.microsoft.com/office/2006/documentManagement/types"/>
    <xsd:element name="Subtitle" ma:index="14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6" nillable="true" ma:displayName="Abstract" ma:description="" ma:internalName="Abstract">
      <xsd:simpleType>
        <xsd:restriction base="dms:Unknown"/>
      </xsd:simpleType>
    </xsd:element>
    <xsd:element name="Topic" ma:index="18" nillable="true" ma:displayName="Topic" ma:description="Contains comma delimited guids" ma:internalName="Topic">
      <xsd:simpleType>
        <xsd:restriction base="dms:Unknown"/>
      </xsd:simpleType>
    </xsd:element>
    <xsd:element name="DocumentType" ma:index="19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1" nillable="true" ma:displayName="Roles" ma:description="" ma:internalName="Roles">
      <xsd:simpleType>
        <xsd:restriction base="dms:Unknown"/>
      </xsd:simpleType>
    </xsd:element>
    <xsd:element name="CoremetricsPageID" ma:index="22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3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4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5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6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cludeFromSearch" ma:index="29" nillable="true" ma:displayName="Exclude From Internal Search" ma:internalName="ExcludeFromSearch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0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C622247-A4F6-4A3F-BCC1-03BF09BBD031}"/>
</file>

<file path=customXml/itemProps2.xml><?xml version="1.0" encoding="utf-8"?>
<ds:datastoreItem xmlns:ds="http://schemas.openxmlformats.org/officeDocument/2006/customXml" ds:itemID="{90ACD349-4254-4833-AC6E-0BBC5A8CBFFC}"/>
</file>

<file path=customXml/itemProps3.xml><?xml version="1.0" encoding="utf-8"?>
<ds:datastoreItem xmlns:ds="http://schemas.openxmlformats.org/officeDocument/2006/customXml" ds:itemID="{BA69A771-3457-4313-8648-7103A8D0F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25% Attach</vt:lpstr>
      <vt:lpstr>Active 25% Attach</vt:lpstr>
      <vt:lpstr>Max25% Attach</vt:lpstr>
      <vt:lpstr>Active+Max25% Attach</vt:lpstr>
      <vt:lpstr>Exhibit 2</vt:lpstr>
      <vt:lpstr>Active+Max 50% attach</vt:lpstr>
      <vt:lpstr>25%Tax Analysis Attach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Jeffrey Gilman</cp:lastModifiedBy>
  <cp:lastPrinted>2014-12-03T20:48:18Z</cp:lastPrinted>
  <dcterms:created xsi:type="dcterms:W3CDTF">2014-05-12T16:08:53Z</dcterms:created>
  <dcterms:modified xsi:type="dcterms:W3CDTF">2015-01-06T14:33:06Z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0x010100C568DB52D9D0A14D9B2FDCC96666E9F2007948130EC3DB064584E219954237AF3900C091C3940B5C43A680422C1A537FF75A0207009509C8DB26F42649BE51E4FB0B5F789F</vt:lpwstr>
  </property>
</Properties>
</file>