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120" yWindow="15" windowWidth="15600" windowHeight="11760" firstSheet="3" activeTab="3"/>
  </bookViews>
  <sheets>
    <sheet name="Basic 25% Attach" sheetId="16" state="hidden" r:id="rId1"/>
    <sheet name="Active 25% Attach" sheetId="17" state="hidden" r:id="rId2"/>
    <sheet name="Max25% Attach" sheetId="18" state="hidden" r:id="rId3"/>
    <sheet name="Exhibit 9" sheetId="13" r:id="rId4"/>
    <sheet name="Active+Max25% Attach" sheetId="19" state="hidden" r:id="rId5"/>
    <sheet name="Active+Max 50% attach" sheetId="14" state="hidden" r:id="rId6"/>
    <sheet name="25%Tax Analysis Attach" sheetId="9" state="hidden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6" i="13" l="1"/>
  <c r="T16" i="13"/>
  <c r="R16" i="13"/>
  <c r="P16" i="13"/>
  <c r="P17" i="13"/>
  <c r="N16" i="13"/>
  <c r="L16" i="13"/>
  <c r="J16" i="13"/>
  <c r="H16" i="13"/>
  <c r="F16" i="13"/>
  <c r="D16" i="13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E10" i="13"/>
  <c r="U20" i="13"/>
  <c r="S20" i="13"/>
  <c r="Q20" i="13"/>
  <c r="O20" i="13"/>
  <c r="M20" i="13"/>
  <c r="K20" i="13"/>
  <c r="I20" i="13"/>
  <c r="G20" i="13"/>
  <c r="H20" i="13" s="1"/>
  <c r="E20" i="13"/>
  <c r="C20" i="13"/>
  <c r="T20" i="13"/>
  <c r="P20" i="13"/>
  <c r="L20" i="13"/>
  <c r="F20" i="13"/>
  <c r="D20" i="13"/>
  <c r="V19" i="13"/>
  <c r="T19" i="13"/>
  <c r="R19" i="13"/>
  <c r="P19" i="13"/>
  <c r="N19" i="13"/>
  <c r="L19" i="13"/>
  <c r="J19" i="13"/>
  <c r="H19" i="13"/>
  <c r="F19" i="13"/>
  <c r="D19" i="13"/>
  <c r="V18" i="13"/>
  <c r="T18" i="13"/>
  <c r="R18" i="13"/>
  <c r="P18" i="13"/>
  <c r="N18" i="13"/>
  <c r="L18" i="13"/>
  <c r="J18" i="13"/>
  <c r="H18" i="13"/>
  <c r="F18" i="13"/>
  <c r="D18" i="13"/>
  <c r="V17" i="13"/>
  <c r="T17" i="13"/>
  <c r="R17" i="13"/>
  <c r="N17" i="13"/>
  <c r="L17" i="13"/>
  <c r="J17" i="13"/>
  <c r="H17" i="13"/>
  <c r="F17" i="13"/>
  <c r="D17" i="13"/>
  <c r="V15" i="13"/>
  <c r="T15" i="13"/>
  <c r="R15" i="13"/>
  <c r="P15" i="13"/>
  <c r="N15" i="13"/>
  <c r="L15" i="13"/>
  <c r="J15" i="13"/>
  <c r="H15" i="13"/>
  <c r="F15" i="13"/>
  <c r="D15" i="13"/>
  <c r="V14" i="13"/>
  <c r="T14" i="13"/>
  <c r="R14" i="13"/>
  <c r="P14" i="13"/>
  <c r="N14" i="13"/>
  <c r="L14" i="13"/>
  <c r="J14" i="13"/>
  <c r="H14" i="13"/>
  <c r="F14" i="13"/>
  <c r="D14" i="13"/>
  <c r="N11" i="13"/>
  <c r="L11" i="13"/>
  <c r="J11" i="13"/>
  <c r="U10" i="13"/>
  <c r="V10" i="13" s="1"/>
  <c r="S10" i="13"/>
  <c r="T10" i="13"/>
  <c r="Q10" i="13"/>
  <c r="R10" i="13" s="1"/>
  <c r="O10" i="13"/>
  <c r="P10" i="13" s="1"/>
  <c r="M10" i="13"/>
  <c r="N10" i="13" s="1"/>
  <c r="K10" i="13"/>
  <c r="L10" i="13" s="1"/>
  <c r="I10" i="13"/>
  <c r="J10" i="13" s="1"/>
  <c r="G10" i="13"/>
  <c r="H10" i="13"/>
  <c r="F10" i="13"/>
  <c r="D10" i="13"/>
  <c r="V9" i="13"/>
  <c r="T9" i="13"/>
  <c r="R9" i="13"/>
  <c r="P9" i="13"/>
  <c r="N9" i="13"/>
  <c r="L9" i="13"/>
  <c r="J9" i="13"/>
  <c r="H9" i="13"/>
  <c r="F9" i="13"/>
  <c r="D9" i="13"/>
  <c r="V8" i="13"/>
  <c r="T8" i="13"/>
  <c r="R8" i="13"/>
  <c r="P8" i="13"/>
  <c r="N8" i="13"/>
  <c r="L8" i="13"/>
  <c r="J8" i="13"/>
  <c r="H8" i="13"/>
  <c r="F8" i="13"/>
  <c r="D8" i="13"/>
  <c r="V7" i="13"/>
  <c r="T7" i="13"/>
  <c r="R7" i="13"/>
  <c r="P7" i="13"/>
  <c r="N7" i="13"/>
  <c r="L7" i="13"/>
  <c r="J7" i="13"/>
  <c r="H7" i="13"/>
  <c r="F7" i="13"/>
  <c r="D7" i="13"/>
  <c r="V6" i="13"/>
  <c r="T6" i="13"/>
  <c r="R6" i="13"/>
  <c r="P6" i="13"/>
  <c r="N6" i="13"/>
  <c r="L6" i="13"/>
  <c r="J6" i="13"/>
  <c r="H6" i="13"/>
  <c r="F6" i="13"/>
  <c r="D6" i="13"/>
  <c r="V5" i="13"/>
  <c r="T5" i="13"/>
  <c r="R5" i="13"/>
  <c r="P5" i="13"/>
  <c r="N5" i="13"/>
  <c r="L5" i="13"/>
  <c r="J5" i="13"/>
  <c r="H5" i="13"/>
  <c r="F5" i="13"/>
  <c r="D5" i="13"/>
  <c r="V4" i="13"/>
  <c r="T4" i="13"/>
  <c r="R4" i="13"/>
  <c r="P4" i="13"/>
  <c r="N4" i="13"/>
  <c r="L4" i="13"/>
  <c r="J4" i="13"/>
  <c r="H4" i="13"/>
  <c r="F4" i="13"/>
  <c r="D4" i="13"/>
  <c r="M31" i="9"/>
  <c r="L31" i="9"/>
  <c r="K31" i="9"/>
  <c r="J31" i="9"/>
  <c r="I31" i="9"/>
  <c r="H30" i="9"/>
  <c r="G30" i="9"/>
  <c r="F30" i="9"/>
  <c r="E30" i="9"/>
  <c r="D30" i="9"/>
  <c r="C30" i="9"/>
  <c r="B30" i="9"/>
  <c r="M28" i="9"/>
  <c r="L28" i="9"/>
  <c r="K28" i="9"/>
  <c r="J28" i="9"/>
  <c r="I28" i="9"/>
  <c r="H27" i="9"/>
  <c r="G27" i="9"/>
  <c r="F27" i="9"/>
  <c r="E27" i="9"/>
  <c r="D27" i="9"/>
  <c r="C27" i="9"/>
  <c r="B27" i="9"/>
  <c r="M25" i="9"/>
  <c r="L25" i="9"/>
  <c r="K25" i="9"/>
  <c r="J25" i="9"/>
  <c r="I25" i="9"/>
  <c r="G24" i="9"/>
  <c r="F24" i="9"/>
  <c r="E24" i="9"/>
  <c r="D24" i="9"/>
  <c r="C24" i="9"/>
  <c r="B24" i="9"/>
  <c r="M22" i="9"/>
  <c r="L22" i="9"/>
  <c r="K22" i="9"/>
  <c r="J22" i="9"/>
  <c r="I22" i="9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H15" i="9"/>
  <c r="G15" i="9"/>
  <c r="F15" i="9"/>
  <c r="E15" i="9"/>
  <c r="D15" i="9"/>
  <c r="C15" i="9"/>
  <c r="B15" i="9"/>
  <c r="M13" i="9"/>
  <c r="L13" i="9"/>
  <c r="K13" i="9"/>
  <c r="J13" i="9"/>
  <c r="I13" i="9"/>
  <c r="H12" i="9"/>
  <c r="G12" i="9"/>
  <c r="F12" i="9"/>
  <c r="E12" i="9"/>
  <c r="D12" i="9"/>
  <c r="C12" i="9"/>
  <c r="B12" i="9"/>
  <c r="M10" i="9"/>
  <c r="L10" i="9"/>
  <c r="K10" i="9"/>
  <c r="J10" i="9"/>
  <c r="I10" i="9"/>
  <c r="H9" i="9"/>
  <c r="G9" i="9"/>
  <c r="F9" i="9"/>
  <c r="E9" i="9"/>
  <c r="D9" i="9"/>
  <c r="C9" i="9"/>
  <c r="B9" i="9"/>
  <c r="M7" i="9"/>
  <c r="L7" i="9"/>
  <c r="K7" i="9"/>
  <c r="J7" i="9"/>
  <c r="I7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  <c r="H24" i="9" l="1"/>
  <c r="N20" i="13"/>
  <c r="V20" i="13"/>
  <c r="H6" i="9"/>
  <c r="J20" i="13"/>
  <c r="R20" i="13"/>
</calcChain>
</file>

<file path=xl/sharedStrings.xml><?xml version="1.0" encoding="utf-8"?>
<sst xmlns="http://schemas.openxmlformats.org/spreadsheetml/2006/main" count="134" uniqueCount="42">
  <si>
    <t>Itemized deductions</t>
  </si>
  <si>
    <t>Exemptions</t>
  </si>
  <si>
    <t>Income</t>
  </si>
  <si>
    <t>Tax</t>
  </si>
  <si>
    <t>Gross Income</t>
  </si>
  <si>
    <t>A.G.I</t>
  </si>
  <si>
    <t>Line 22</t>
  </si>
  <si>
    <t>Line 36</t>
  </si>
  <si>
    <t>Line 37</t>
  </si>
  <si>
    <t>Line 40</t>
  </si>
  <si>
    <t>Line 42</t>
  </si>
  <si>
    <t>Line 43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</si>
  <si>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</si>
  <si>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</si>
  <si>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</si>
  <si>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</si>
  <si>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</si>
  <si>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</si>
  <si>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</si>
  <si>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Line 8b</t>
  </si>
  <si>
    <t>% of Inc.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</si>
  <si>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</si>
  <si>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</si>
  <si>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</si>
  <si>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</si>
  <si>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</si>
  <si>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</si>
  <si>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</si>
  <si>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</si>
  <si>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</si>
  <si>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</si>
  <si>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</si>
  <si>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</si>
  <si>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</si>
  <si>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Line 54</t>
  </si>
  <si>
    <t>Line 61</t>
  </si>
  <si>
    <t>Gross income</t>
  </si>
  <si>
    <t>AGI</t>
  </si>
  <si>
    <t xml:space="preserve">Alternative minimum tax </t>
  </si>
  <si>
    <t xml:space="preserve">Net investment income tax </t>
  </si>
  <si>
    <t>MP+Max Scenario - "25%"</t>
  </si>
  <si>
    <t>Nonrefundable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</si>
</sst>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164" fontId="2" fillId="0" borderId="0" xfId="0" applyNumberFormat="1" applyFont="1"/>
    <xf numFmtId="165" fontId="2" fillId="0" borderId="0" xfId="2" applyNumberFormat="1" applyFont="1"/>
    <xf numFmtId="165" fontId="2" fillId="3" borderId="0" xfId="1" applyNumberFormat="1" applyFont="1" applyFill="1"/>
    <xf numFmtId="165" fontId="2" fillId="3" borderId="2" xfId="1" applyNumberFormat="1" applyFont="1" applyFill="1" applyBorder="1"/>
    <xf numFmtId="3" fontId="3" fillId="3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7" fontId="6" fillId="3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37" fontId="6" fillId="0" borderId="0" xfId="1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3" fontId="3" fillId="0" borderId="0" xfId="1" applyNumberFormat="1" applyFont="1" applyFill="1" applyAlignment="1"/>
    <xf numFmtId="10" fontId="2" fillId="0" borderId="0" xfId="0" applyNumberFormat="1" applyFont="1"/>
    <xf numFmtId="10" fontId="2" fillId="0" borderId="2" xfId="0" applyNumberFormat="1" applyFont="1" applyBorder="1"/>
    <xf numFmtId="10" fontId="3" fillId="0" borderId="0" xfId="1" applyNumberFormat="1" applyFont="1" applyAlignment="1"/>
    <xf numFmtId="10" fontId="2" fillId="0" borderId="0" xfId="0" applyNumberFormat="1" applyFont="1" applyFill="1"/>
    <xf numFmtId="165" fontId="2" fillId="0" borderId="0" xfId="2" applyNumberFormat="1" applyFont="1" applyFill="1"/>
    <xf numFmtId="10" fontId="2" fillId="0" borderId="2" xfId="0" applyNumberFormat="1" applyFont="1" applyFill="1" applyBorder="1"/>
    <xf numFmtId="43" fontId="2" fillId="0" borderId="0" xfId="1" applyFont="1" applyFill="1"/>
    <xf numFmtId="0" fontId="2" fillId="0" borderId="0" xfId="0" applyFont="1" applyFill="1"/>
    <xf numFmtId="165" fontId="2" fillId="0" borderId="2" xfId="2" applyNumberFormat="1" applyFont="1" applyFill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0" fontId="2" fillId="3" borderId="0" xfId="0" applyNumberFormat="1" applyFont="1" applyFill="1"/>
    <xf numFmtId="10" fontId="2" fillId="3" borderId="2" xfId="0" applyNumberFormat="1" applyFont="1" applyFill="1" applyBorder="1"/>
    <xf numFmtId="43" fontId="2" fillId="3" borderId="0" xfId="1" applyFont="1" applyFill="1"/>
    <xf numFmtId="0" fontId="2" fillId="3" borderId="0" xfId="0" applyFont="1" applyFill="1"/>
    <xf numFmtId="5" fontId="3" fillId="0" borderId="1" xfId="1" applyNumberFormat="1" applyFont="1" applyBorder="1" applyAlignment="1"/>
    <xf numFmtId="43" fontId="7" fillId="0" borderId="1" xfId="1" applyFont="1" applyBorder="1" applyAlignment="1">
      <alignment horizontal="center"/>
    </xf>
    <xf numFmtId="5" fontId="3" fillId="3" borderId="1" xfId="1" applyNumberFormat="1" applyFont="1" applyFill="1" applyBorder="1" applyAlignment="1"/>
    <xf numFmtId="43" fontId="7" fillId="3" borderId="1" xfId="1" applyFont="1" applyFill="1" applyBorder="1" applyAlignment="1">
      <alignment horizontal="center"/>
    </xf>
    <xf numFmtId="5" fontId="3" fillId="0" borderId="1" xfId="1" applyNumberFormat="1" applyFont="1" applyFill="1" applyBorder="1" applyAlignment="1"/>
    <xf numFmtId="43" fontId="7" fillId="0" borderId="1" xfId="1" applyFont="1" applyFill="1" applyBorder="1" applyAlignment="1">
      <alignment horizontal="center"/>
    </xf>
    <xf numFmtId="10" fontId="2" fillId="0" borderId="0" xfId="2" applyNumberFormat="1" applyFont="1" applyFill="1"/>
    <xf numFmtId="3" fontId="2" fillId="0" borderId="0" xfId="0" applyNumberFormat="1" applyFont="1" applyFill="1"/>
    <xf numFmtId="9" fontId="7" fillId="0" borderId="3" xfId="0" applyNumberFormat="1" applyFont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2" fillId="4" borderId="0" xfId="1" applyFont="1" applyFill="1"/>
    <xf numFmtId="9" fontId="2" fillId="4" borderId="0" xfId="2" applyFont="1" applyFill="1"/>
    <xf numFmtId="0" fontId="2" fillId="4" borderId="0" xfId="0" applyFont="1" applyFill="1"/>
    <xf numFmtId="165" fontId="2" fillId="4" borderId="0" xfId="2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6" fillId="2" borderId="4" xfId="0" applyFont="1" applyFill="1" applyBorder="1" applyAlignment="1">
      <alignment horizontal="left"/>
    </xf>
    <xf numFmtId="165" fontId="2" fillId="0" borderId="0" xfId="1" applyNumberFormat="1" applyFont="1" applyFill="1" applyBorder="1"/>
    <xf numFmtId="37" fontId="6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5" fontId="0" fillId="0" borderId="0" xfId="1" applyNumberFormat="1" applyFont="1"/>
    <xf numFmtId="165" fontId="0" fillId="0" borderId="0" xfId="1" applyNumberFormat="1" applyFont="1"/>
    <xf numFmtId="5" fontId="3" fillId="0" borderId="0" xfId="1" applyNumberFormat="1" applyFont="1" applyFill="1" applyBorder="1" applyAlignment="1"/>
    <xf numFmtId="165" fontId="0" fillId="0" borderId="0" xfId="0" applyNumberFormat="1"/>
    <xf numFmtId="0" fontId="9" fillId="0" borderId="0" xfId="0" applyFont="1"/>
    <xf numFmtId="5" fontId="9" fillId="0" borderId="0" xfId="1" applyNumberFormat="1" applyFont="1"/>
    <xf numFmtId="0" fontId="2" fillId="0" borderId="2" xfId="0" applyFont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0" fontId="3" fillId="0" borderId="0" xfId="0" applyFont="1"/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663424"/>
        <c:axId val="158664960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84672"/>
        <c:axId val="158683136"/>
      </c:lineChart>
      <c:catAx>
        <c:axId val="158663424"/>
        <c:scaling>
          <c:orientation val="minMax"/>
        </c:scaling>
        <c:delete val="0"/>
        <c:axPos val="t"/>
        <c:majorTickMark val="none"/>
        <c:minorTickMark val="none"/>
        <c:tickLblPos val="none"/>
        <c:crossAx val="158664960"/>
        <c:crosses val="max"/>
        <c:auto val="1"/>
        <c:lblAlgn val="ctr"/>
        <c:lblOffset val="100"/>
        <c:noMultiLvlLbl val="0"/>
      </c:catAx>
      <c:valAx>
        <c:axId val="15866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63424"/>
        <c:crosses val="autoZero"/>
        <c:crossBetween val="midCat"/>
      </c:valAx>
      <c:valAx>
        <c:axId val="1586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684672"/>
        <c:crosses val="max"/>
        <c:crossBetween val="between"/>
      </c:valAx>
      <c:catAx>
        <c:axId val="15868467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86831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794496"/>
        <c:axId val="158796032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03456"/>
        <c:axId val="158801920"/>
      </c:lineChart>
      <c:catAx>
        <c:axId val="158794496"/>
        <c:scaling>
          <c:orientation val="minMax"/>
        </c:scaling>
        <c:delete val="0"/>
        <c:axPos val="t"/>
        <c:majorTickMark val="none"/>
        <c:minorTickMark val="none"/>
        <c:tickLblPos val="none"/>
        <c:crossAx val="158796032"/>
        <c:crosses val="max"/>
        <c:auto val="1"/>
        <c:lblAlgn val="ctr"/>
        <c:lblOffset val="100"/>
        <c:noMultiLvlLbl val="0"/>
      </c:catAx>
      <c:valAx>
        <c:axId val="15879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794496"/>
        <c:crosses val="autoZero"/>
        <c:crossBetween val="midCat"/>
      </c:valAx>
      <c:valAx>
        <c:axId val="158801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803456"/>
        <c:crosses val="max"/>
        <c:crossBetween val="between"/>
      </c:valAx>
      <c:catAx>
        <c:axId val="15880345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880192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891008"/>
        <c:axId val="158896896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00224"/>
        <c:axId val="158898432"/>
      </c:lineChart>
      <c:catAx>
        <c:axId val="158891008"/>
        <c:scaling>
          <c:orientation val="minMax"/>
        </c:scaling>
        <c:delete val="0"/>
        <c:axPos val="t"/>
        <c:majorTickMark val="none"/>
        <c:minorTickMark val="none"/>
        <c:tickLblPos val="none"/>
        <c:crossAx val="158896896"/>
        <c:crosses val="max"/>
        <c:auto val="1"/>
        <c:lblAlgn val="ctr"/>
        <c:lblOffset val="100"/>
        <c:noMultiLvlLbl val="0"/>
      </c:catAx>
      <c:valAx>
        <c:axId val="15889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891008"/>
        <c:crosses val="autoZero"/>
        <c:crossBetween val="between"/>
      </c:valAx>
      <c:valAx>
        <c:axId val="158898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900224"/>
        <c:crosses val="max"/>
        <c:crossBetween val="between"/>
      </c:valAx>
      <c:catAx>
        <c:axId val="158900224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88984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layout>
        <c:manualLayout>
          <c:xMode val="edge"/>
          <c:yMode val="edge"/>
          <c:x val="0.38944270354782917"/>
          <c:y val="3.631638310066746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9'!$A$4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('Exhibit 9'!$C$4,'Exhibit 9'!$E$4,'Exhibit 9'!$G$4,'Exhibit 9'!$I$4,'Exhibit 9'!$K$4,'Exhibit 9'!$M$4,'Exhibit 9'!$O$4,'Exhibit 9'!$Q$4,'Exhibit 9'!$S$4,'Exhibit 9'!$U$4)</c:f>
              <c:numCache>
                <c:formatCode>#,##0_);\(#,##0\)</c:formatCode>
                <c:ptCount val="10"/>
                <c:pt idx="0" formatCode="_(* #,##0_);_(* \(#,##0\);_(* &quot;-&quot;??_);_(@_)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val>
        </c:ser>
        <c:ser>
          <c:idx val="3"/>
          <c:order val="1"/>
          <c:tx>
            <c:strRef>
              <c:f>'Exhibit 9'!$A$6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('Exhibit 9'!$C$6,'Exhibit 9'!$E$6,'Exhibit 9'!$G$6,'Exhibit 9'!$I$6,'Exhibit 9'!$K$6,'Exhibit 9'!$M$6,'Exhibit 9'!$O$6,'Exhibit 9'!$Q$6,'Exhibit 9'!$S$6,'Exhibit 9'!$U$6)</c:f>
              <c:numCache>
                <c:formatCode>_(* #,##0_);_(* \(#,##0\);_(* "-"??_);_(@_)</c:formatCode>
                <c:ptCount val="10"/>
                <c:pt idx="0">
                  <c:v>2473</c:v>
                </c:pt>
                <c:pt idx="1">
                  <c:v>4945</c:v>
                </c:pt>
                <c:pt idx="2">
                  <c:v>5954</c:v>
                </c:pt>
                <c:pt idx="3">
                  <c:v>5588</c:v>
                </c:pt>
                <c:pt idx="4">
                  <c:v>5923</c:v>
                </c:pt>
                <c:pt idx="5">
                  <c:v>7107</c:v>
                </c:pt>
                <c:pt idx="6">
                  <c:v>8291</c:v>
                </c:pt>
                <c:pt idx="7">
                  <c:v>9476</c:v>
                </c:pt>
                <c:pt idx="8">
                  <c:v>10660</c:v>
                </c:pt>
                <c:pt idx="9">
                  <c:v>11737</c:v>
                </c:pt>
              </c:numCache>
            </c:numRef>
          </c:val>
        </c:ser>
        <c:ser>
          <c:idx val="5"/>
          <c:order val="2"/>
          <c:tx>
            <c:strRef>
              <c:f>'Exhibit 9'!$A$8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('Exhibit 9'!$C$8,'Exhibit 9'!$E$8,'Exhibit 9'!$G$8,'Exhibit 9'!$I$8,'Exhibit 9'!$K$8,'Exhibit 9'!$M$8,'Exhibit 9'!$O$8,'Exhibit 9'!$Q$8,'Exhibit 9'!$S$8,'Exhibit 9'!$U$8)</c:f>
              <c:numCache>
                <c:formatCode>_(* #,##0_);_(* \(#,##0\);_(* "-"??_);_(@_)</c:formatCode>
                <c:ptCount val="10"/>
                <c:pt idx="0">
                  <c:v>76896</c:v>
                </c:pt>
                <c:pt idx="1">
                  <c:v>85696</c:v>
                </c:pt>
                <c:pt idx="2">
                  <c:v>100745</c:v>
                </c:pt>
                <c:pt idx="3">
                  <c:v>114119</c:v>
                </c:pt>
                <c:pt idx="4">
                  <c:v>126447</c:v>
                </c:pt>
                <c:pt idx="5">
                  <c:v>138814</c:v>
                </c:pt>
                <c:pt idx="6">
                  <c:v>151185</c:v>
                </c:pt>
                <c:pt idx="7">
                  <c:v>163552</c:v>
                </c:pt>
                <c:pt idx="8">
                  <c:v>175923</c:v>
                </c:pt>
                <c:pt idx="9">
                  <c:v>188285</c:v>
                </c:pt>
              </c:numCache>
            </c:numRef>
          </c:val>
        </c:ser>
        <c:ser>
          <c:idx val="6"/>
          <c:order val="3"/>
          <c:tx>
            <c:strRef>
              <c:f>'Exhibit 9'!$A$9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('Exhibit 9'!$C$9,'Exhibit 9'!$E$9,'Exhibit 9'!$G$9,'Exhibit 9'!$I$9,'Exhibit 9'!$K$9,'Exhibit 9'!$M$9,'Exhibit 9'!$O$9,'Exhibit 9'!$Q$9,'Exhibit 9'!$S$9,'Exhibit 9'!$U$9)</c:f>
              <c:numCache>
                <c:formatCode>_(* #,##0_);_(* \(#,##0\);_(* "-"??_);_(@_)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8736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'Exhibit 9'!$A$10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('Exhibit 9'!$C$10,'Exhibit 9'!$E$10,'Exhibit 9'!$G$10,'Exhibit 9'!$I$10,'Exhibit 9'!$K$10,'Exhibit 9'!$M$10,'Exhibit 9'!$O$10,'Exhibit 9'!$Q$10,'Exhibit 9'!$S$10,'Exhibit 9'!$U$10)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73759</c:v>
                </c:pt>
                <c:pt idx="2">
                  <c:v>147701</c:v>
                </c:pt>
                <c:pt idx="3">
                  <c:v>231557</c:v>
                </c:pt>
                <c:pt idx="4">
                  <c:v>317630</c:v>
                </c:pt>
                <c:pt idx="5">
                  <c:v>394079</c:v>
                </c:pt>
                <c:pt idx="6">
                  <c:v>470524</c:v>
                </c:pt>
                <c:pt idx="7">
                  <c:v>546972</c:v>
                </c:pt>
                <c:pt idx="8">
                  <c:v>623417</c:v>
                </c:pt>
                <c:pt idx="9">
                  <c:v>699978</c:v>
                </c:pt>
              </c:numCache>
            </c:numRef>
          </c:val>
        </c:ser>
        <c:ser>
          <c:idx val="8"/>
          <c:order val="5"/>
          <c:tx>
            <c:strRef>
              <c:f>'Exhibit 9'!$B$25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9'!$A$26:$A$35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9'!$B$26:$B$35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06016"/>
        <c:axId val="168007552"/>
      </c:barChart>
      <c:catAx>
        <c:axId val="16800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07552"/>
        <c:crosses val="autoZero"/>
        <c:auto val="1"/>
        <c:lblAlgn val="ctr"/>
        <c:lblOffset val="100"/>
        <c:noMultiLvlLbl val="0"/>
      </c:catAx>
      <c:valAx>
        <c:axId val="1680075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8006016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Taxes</a:t>
            </a:r>
          </a:p>
        </c:rich>
      </c:tx>
      <c:layout>
        <c:manualLayout>
          <c:xMode val="edge"/>
          <c:yMode val="edge"/>
          <c:x val="0.38356933508311464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'Exhibit 9'!$A$15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('Exhibit 9'!$C$15,'Exhibit 9'!$E$15,'Exhibit 9'!$G$15,'Exhibit 9'!$I$15,'Exhibit 9'!$K$15,'Exhibit 9'!$M$15,'Exhibit 9'!$O$15,'Exhibit 9'!$Q$15,'Exhibit 9'!$S$15,'Exhibit 9'!$U$15)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4326</c:v>
                </c:pt>
                <c:pt idx="3">
                  <c:v>9019</c:v>
                </c:pt>
                <c:pt idx="4">
                  <c:v>12293</c:v>
                </c:pt>
                <c:pt idx="5">
                  <c:v>15625</c:v>
                </c:pt>
                <c:pt idx="6" formatCode="#,##0">
                  <c:v>16163</c:v>
                </c:pt>
                <c:pt idx="7">
                  <c:v>13956</c:v>
                </c:pt>
                <c:pt idx="8" formatCode="#,##0">
                  <c:v>10568</c:v>
                </c:pt>
                <c:pt idx="9">
                  <c:v>4556</c:v>
                </c:pt>
              </c:numCache>
            </c:numRef>
          </c:val>
        </c:ser>
        <c:ser>
          <c:idx val="3"/>
          <c:order val="1"/>
          <c:tx>
            <c:strRef>
              <c:f>'Exhibit 9'!$A$17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('Exhibit 9'!$C$17,'Exhibit 9'!$E$17,'Exhibit 9'!$G$17,'Exhibit 9'!$I$17,'Exhibit 9'!$K$17,'Exhibit 9'!$M$17,'Exhibit 9'!$O$17,'Exhibit 9'!$Q$17,'Exhibit 9'!$S$17,'Exhibit 9'!$U$17)</c:f>
              <c:numCache>
                <c:formatCode>_(* #,##0_);_(* \(#,##0\);_(* "-"??_);_(@_)</c:formatCode>
                <c:ptCount val="10"/>
                <c:pt idx="0">
                  <c:v>4945</c:v>
                </c:pt>
                <c:pt idx="1">
                  <c:v>9890</c:v>
                </c:pt>
                <c:pt idx="2">
                  <c:v>11906</c:v>
                </c:pt>
                <c:pt idx="3">
                  <c:v>11174</c:v>
                </c:pt>
                <c:pt idx="4">
                  <c:v>11844</c:v>
                </c:pt>
                <c:pt idx="5">
                  <c:v>14213</c:v>
                </c:pt>
                <c:pt idx="6" formatCode="#,##0">
                  <c:v>16581</c:v>
                </c:pt>
                <c:pt idx="7">
                  <c:v>18951</c:v>
                </c:pt>
                <c:pt idx="8" formatCode="#,##0">
                  <c:v>21319</c:v>
                </c:pt>
                <c:pt idx="9">
                  <c:v>23473</c:v>
                </c:pt>
              </c:numCache>
            </c:numRef>
          </c:val>
        </c:ser>
        <c:ser>
          <c:idx val="4"/>
          <c:order val="2"/>
          <c:tx>
            <c:strRef>
              <c:f>'Exhibit 9'!$A$18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('Exhibit 9'!$C$18,'Exhibit 9'!$E$18,'Exhibit 9'!$G$18,'Exhibit 9'!$I$18,'Exhibit 9'!$K$18,'Exhibit 9'!$M$18,'Exhibit 9'!$O$18,'Exhibit 9'!$Q$18,'Exhibit 9'!$S$18,'Exhibit 9'!$U$18)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</c:v>
                </c:pt>
                <c:pt idx="5">
                  <c:v>845</c:v>
                </c:pt>
                <c:pt idx="6" formatCode="#,##0">
                  <c:v>1361</c:v>
                </c:pt>
                <c:pt idx="7">
                  <c:v>1877</c:v>
                </c:pt>
                <c:pt idx="8" formatCode="#,##0">
                  <c:v>2393</c:v>
                </c:pt>
                <c:pt idx="9">
                  <c:v>2909</c:v>
                </c:pt>
              </c:numCache>
            </c:numRef>
          </c:val>
        </c:ser>
        <c:ser>
          <c:idx val="5"/>
          <c:order val="3"/>
          <c:tx>
            <c:strRef>
              <c:f>'Exhibit 9'!$A$19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('Exhibit 9'!$C$19,'Exhibit 9'!$E$19,'Exhibit 9'!$G$19,'Exhibit 9'!$I$19,'Exhibit 9'!$K$19,'Exhibit 9'!$M$19,'Exhibit 9'!$O$19,'Exhibit 9'!$Q$19,'Exhibit 9'!$S$19,'Exhibit 9'!$U$19)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534</c:v>
                </c:pt>
                <c:pt idx="3">
                  <c:v>2672</c:v>
                </c:pt>
                <c:pt idx="4">
                  <c:v>3345</c:v>
                </c:pt>
                <c:pt idx="5">
                  <c:v>4015</c:v>
                </c:pt>
                <c:pt idx="6" formatCode="#,##0">
                  <c:v>4686</c:v>
                </c:pt>
                <c:pt idx="7">
                  <c:v>5357</c:v>
                </c:pt>
                <c:pt idx="8" formatCode="#,##0">
                  <c:v>6028</c:v>
                </c:pt>
                <c:pt idx="9">
                  <c:v>6700</c:v>
                </c:pt>
              </c:numCache>
            </c:numRef>
          </c:val>
        </c:ser>
        <c:ser>
          <c:idx val="0"/>
          <c:order val="4"/>
          <c:tx>
            <c:strRef>
              <c:f>'Exhibit 9'!$B$25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9'!$A$26:$A$35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9'!$B$26:$B$35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31360"/>
        <c:axId val="168032896"/>
      </c:barChart>
      <c:catAx>
        <c:axId val="16803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32896"/>
        <c:crosses val="autoZero"/>
        <c:auto val="1"/>
        <c:lblAlgn val="ctr"/>
        <c:lblOffset val="100"/>
        <c:noMultiLvlLbl val="0"/>
      </c:catAx>
      <c:valAx>
        <c:axId val="1680328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80313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9'!$A$14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('Exhibit 9'!$C$14,'Exhibit 9'!$E$14,'Exhibit 9'!$G$14,'Exhibit 9'!$I$14,'Exhibit 9'!$K$14,'Exhibit 9'!$M$14,'Exhibit 9'!$O$14,'Exhibit 9'!$Q$14,'Exhibit 9'!$S$14,'Exhibit 9'!$U$14)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4670</c:v>
                </c:pt>
                <c:pt idx="2">
                  <c:v>23093</c:v>
                </c:pt>
                <c:pt idx="3">
                  <c:v>42422</c:v>
                </c:pt>
                <c:pt idx="4">
                  <c:v>64046</c:v>
                </c:pt>
                <c:pt idx="5">
                  <c:v>85826</c:v>
                </c:pt>
                <c:pt idx="6" formatCode="#,##0">
                  <c:v>108654</c:v>
                </c:pt>
                <c:pt idx="7">
                  <c:v>134278</c:v>
                </c:pt>
                <c:pt idx="8" formatCode="#,##0">
                  <c:v>160971</c:v>
                </c:pt>
                <c:pt idx="9">
                  <c:v>187559</c:v>
                </c:pt>
              </c:numCache>
            </c:numRef>
          </c:val>
        </c:ser>
        <c:ser>
          <c:idx val="0"/>
          <c:order val="1"/>
          <c:tx>
            <c:strRef>
              <c:f>'Exhibit 9'!$G$48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9'!$F$49:$F$58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9'!$G$49:$G$58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204928"/>
        <c:axId val="168206720"/>
      </c:barChart>
      <c:catAx>
        <c:axId val="16820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206720"/>
        <c:crosses val="autoZero"/>
        <c:auto val="1"/>
        <c:lblAlgn val="ctr"/>
        <c:lblOffset val="100"/>
        <c:noMultiLvlLbl val="0"/>
      </c:catAx>
      <c:valAx>
        <c:axId val="1682067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820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7773312"/>
        <c:axId val="167774848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82272"/>
        <c:axId val="167780736"/>
      </c:lineChart>
      <c:catAx>
        <c:axId val="167773312"/>
        <c:scaling>
          <c:orientation val="minMax"/>
        </c:scaling>
        <c:delete val="0"/>
        <c:axPos val="t"/>
        <c:majorTickMark val="none"/>
        <c:minorTickMark val="none"/>
        <c:tickLblPos val="none"/>
        <c:crossAx val="167774848"/>
        <c:crosses val="max"/>
        <c:auto val="1"/>
        <c:lblAlgn val="ctr"/>
        <c:lblOffset val="100"/>
        <c:noMultiLvlLbl val="0"/>
      </c:catAx>
      <c:valAx>
        <c:axId val="167774848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73312"/>
        <c:crosses val="autoZero"/>
        <c:crossBetween val="midCat"/>
      </c:valAx>
      <c:valAx>
        <c:axId val="167780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7782272"/>
        <c:crosses val="max"/>
        <c:crossBetween val="between"/>
      </c:valAx>
      <c:catAx>
        <c:axId val="16778227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6778073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0</c:v>
                </c:pt>
                <c:pt idx="20" formatCode="_(* #,##0.0_);_(* \(#,##0.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7900288"/>
        <c:axId val="167901824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09248"/>
        <c:axId val="167907712"/>
      </c:lineChart>
      <c:catAx>
        <c:axId val="167900288"/>
        <c:scaling>
          <c:orientation val="minMax"/>
        </c:scaling>
        <c:delete val="0"/>
        <c:axPos val="t"/>
        <c:majorTickMark val="none"/>
        <c:minorTickMark val="none"/>
        <c:tickLblPos val="none"/>
        <c:crossAx val="167901824"/>
        <c:crosses val="max"/>
        <c:auto val="1"/>
        <c:lblAlgn val="ctr"/>
        <c:lblOffset val="100"/>
        <c:noMultiLvlLbl val="0"/>
      </c:catAx>
      <c:valAx>
        <c:axId val="167901824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900288"/>
        <c:crosses val="autoZero"/>
        <c:crossBetween val="midCat"/>
        <c:majorUnit val="350000"/>
      </c:valAx>
      <c:valAx>
        <c:axId val="167907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7909248"/>
        <c:crosses val="max"/>
        <c:crossBetween val="between"/>
      </c:valAx>
      <c:catAx>
        <c:axId val="167909248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679077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690562</xdr:colOff>
      <xdr:row>24</xdr:row>
      <xdr:rowOff>19048</xdr:rowOff>
    </xdr:from>
    <xdr:to>
      <xdr:col>6</xdr:col>
      <xdr:colOff>298513</xdr:colOff>
      <xdr:row>43</xdr:row>
      <xdr:rowOff>59053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395287</xdr:colOff>
      <xdr:row>24</xdr:row>
      <xdr:rowOff>19048</xdr:rowOff>
    </xdr:from>
    <xdr:to>
      <xdr:col>21</xdr:col>
      <xdr:colOff>184213</xdr:colOff>
      <xdr:row>43</xdr:row>
      <xdr:rowOff>59053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280987</xdr:colOff>
      <xdr:row>24</xdr:row>
      <xdr:rowOff>19050</xdr:rowOff>
    </xdr:from>
    <xdr:to>
      <xdr:col>13</xdr:col>
      <xdr:colOff>403288</xdr:colOff>
      <xdr:row>43</xdr:row>
      <xdr:rowOff>59055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" customFormat="1" ht="18.95" customHeight="1" x14ac:dyDescent="0.25">
      <c r="A1" s="11" t="s">
        <v>3</v>
      </c>
      <c r="B1" s="41">
        <v>100000</v>
      </c>
      <c r="C1" s="39">
        <v>200000</v>
      </c>
      <c r="D1" s="37">
        <v>300000</v>
      </c>
      <c r="E1" s="39">
        <v>400000</v>
      </c>
      <c r="F1" s="41">
        <v>500000</v>
      </c>
      <c r="G1" s="39">
        <v>600000</v>
      </c>
      <c r="H1" s="41">
        <v>700000</v>
      </c>
      <c r="I1" s="39">
        <v>800000</v>
      </c>
      <c r="J1" s="41">
        <v>900000</v>
      </c>
      <c r="K1" s="39">
        <v>1000000</v>
      </c>
    </row>
    <row r="2" spans="1:12" s="1" customFormat="1" ht="18.95" customHeight="1" x14ac:dyDescent="0.25">
      <c r="A2" s="30" t="s">
        <v>17</v>
      </c>
      <c r="B2" s="18">
        <v>0</v>
      </c>
      <c r="C2" s="6">
        <v>5402</v>
      </c>
      <c r="D2" s="18">
        <v>23714</v>
      </c>
      <c r="E2" s="6">
        <v>43176</v>
      </c>
      <c r="F2" s="25">
        <v>64994</v>
      </c>
      <c r="G2" s="6">
        <v>86988</v>
      </c>
      <c r="H2" s="44">
        <v>110399</v>
      </c>
      <c r="I2" s="6">
        <v>136272</v>
      </c>
      <c r="J2" s="44">
        <v>163231</v>
      </c>
      <c r="K2" s="6">
        <v>190067</v>
      </c>
      <c r="L2" s="53"/>
    </row>
    <row r="3" spans="1:12" s="1" customFormat="1" ht="18.95" customHeight="1" x14ac:dyDescent="0.25">
      <c r="A3" s="30" t="s">
        <v>23</v>
      </c>
      <c r="B3" s="18">
        <v>0</v>
      </c>
      <c r="C3" s="6">
        <v>0</v>
      </c>
      <c r="D3" s="18">
        <v>4570</v>
      </c>
      <c r="E3" s="6">
        <v>9296</v>
      </c>
      <c r="F3" s="25">
        <v>12665</v>
      </c>
      <c r="G3" s="6">
        <v>16043</v>
      </c>
      <c r="H3" s="44">
        <v>16102</v>
      </c>
      <c r="I3" s="6">
        <v>13885</v>
      </c>
      <c r="J3" s="44">
        <v>10407</v>
      </c>
      <c r="K3" s="6">
        <v>4378</v>
      </c>
      <c r="L3" s="53"/>
    </row>
    <row r="4" spans="1:12" s="1" customFormat="1" ht="18.95" customHeight="1" x14ac:dyDescent="0.25">
      <c r="A4" s="30" t="s">
        <v>24</v>
      </c>
      <c r="B4" s="18">
        <v>3532</v>
      </c>
      <c r="C4" s="6">
        <v>7064</v>
      </c>
      <c r="D4" s="18">
        <v>10598</v>
      </c>
      <c r="E4" s="6">
        <v>10103</v>
      </c>
      <c r="F4" s="25">
        <v>10505</v>
      </c>
      <c r="G4" s="6">
        <v>12606</v>
      </c>
      <c r="H4" s="44">
        <v>14706</v>
      </c>
      <c r="I4" s="6">
        <v>16808</v>
      </c>
      <c r="J4" s="44">
        <v>18909</v>
      </c>
      <c r="K4" s="6">
        <v>20795</v>
      </c>
      <c r="L4" s="53"/>
    </row>
    <row r="5" spans="1:12" s="1" customFormat="1" ht="18.95" customHeight="1" x14ac:dyDescent="0.25">
      <c r="A5" s="32" t="s">
        <v>25</v>
      </c>
      <c r="B5" s="18">
        <v>0</v>
      </c>
      <c r="C5" s="6">
        <v>0</v>
      </c>
      <c r="D5" s="18">
        <v>0</v>
      </c>
      <c r="E5" s="6">
        <v>0</v>
      </c>
      <c r="F5" s="25">
        <v>0</v>
      </c>
      <c r="G5" s="6">
        <v>347</v>
      </c>
      <c r="H5" s="44">
        <v>780</v>
      </c>
      <c r="I5" s="6">
        <v>1212</v>
      </c>
      <c r="J5" s="44">
        <v>1645</v>
      </c>
      <c r="K5" s="6">
        <v>2078</v>
      </c>
      <c r="L5" s="53"/>
    </row>
    <row r="6" spans="1:12" s="1" customFormat="1" ht="15.75" x14ac:dyDescent="0.25">
      <c r="A6" s="32" t="s">
        <v>26</v>
      </c>
      <c r="B6" s="18">
        <v>0</v>
      </c>
      <c r="C6" s="6">
        <v>0</v>
      </c>
      <c r="D6" s="18">
        <v>559</v>
      </c>
      <c r="E6" s="6">
        <v>3988</v>
      </c>
      <c r="F6" s="25">
        <v>5344</v>
      </c>
      <c r="G6" s="6">
        <v>6415</v>
      </c>
      <c r="H6" s="44">
        <v>7485</v>
      </c>
      <c r="I6" s="6">
        <v>8556</v>
      </c>
      <c r="J6" s="44">
        <v>9627</v>
      </c>
      <c r="K6" s="6">
        <v>10697</v>
      </c>
      <c r="L6" s="53"/>
    </row>
    <row r="7" spans="1:12" s="1" customFormat="1" ht="16.5" thickBot="1" x14ac:dyDescent="0.3">
      <c r="A7" s="31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66563</v>
      </c>
      <c r="F7" s="29">
        <f t="shared" si="0"/>
        <v>93508</v>
      </c>
      <c r="G7" s="7">
        <f t="shared" si="0"/>
        <v>122399</v>
      </c>
      <c r="H7" s="19">
        <f t="shared" si="0"/>
        <v>149472</v>
      </c>
      <c r="I7" s="7">
        <f t="shared" si="0"/>
        <v>176733</v>
      </c>
      <c r="J7" s="19">
        <f t="shared" si="0"/>
        <v>203819</v>
      </c>
      <c r="K7" s="7">
        <f t="shared" si="0"/>
        <v>228015</v>
      </c>
    </row>
    <row r="8" spans="1:12" ht="15.75" thickTop="1" x14ac:dyDescent="0.25"/>
    <row r="9" spans="1:12" ht="15.75" x14ac:dyDescent="0.25">
      <c r="B9" s="30" t="s">
        <v>23</v>
      </c>
      <c r="C9" s="30" t="s">
        <v>24</v>
      </c>
      <c r="D9" s="32" t="s">
        <v>25</v>
      </c>
      <c r="E9" s="32" t="s">
        <v>26</v>
      </c>
      <c r="F9" s="30" t="s">
        <v>17</v>
      </c>
    </row>
    <row r="10" spans="1:12" ht="15.75" x14ac:dyDescent="0.25">
      <c r="B10" s="30"/>
      <c r="C10" s="30"/>
      <c r="D10" s="32"/>
      <c r="E10" s="32"/>
      <c r="F10" s="30"/>
    </row>
    <row r="11" spans="1:12" x14ac:dyDescent="0.25">
      <c r="A11" s="64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64"/>
      <c r="F12">
        <v>0</v>
      </c>
    </row>
    <row r="13" spans="1:12" x14ac:dyDescent="0.25">
      <c r="A13" s="64"/>
    </row>
    <row r="14" spans="1:12" x14ac:dyDescent="0.25">
      <c r="A14" s="6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64"/>
      <c r="F15">
        <v>5402</v>
      </c>
    </row>
    <row r="16" spans="1:12" x14ac:dyDescent="0.25">
      <c r="A16" s="64"/>
    </row>
    <row r="17" spans="1:9" x14ac:dyDescent="0.25">
      <c r="A17" s="64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64"/>
      <c r="F18">
        <v>23714</v>
      </c>
    </row>
    <row r="19" spans="1:9" x14ac:dyDescent="0.25">
      <c r="A19" s="64"/>
    </row>
    <row r="20" spans="1:9" x14ac:dyDescent="0.25">
      <c r="A20" s="64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64"/>
      <c r="F21">
        <v>43176</v>
      </c>
    </row>
    <row r="22" spans="1:9" x14ac:dyDescent="0.25">
      <c r="A22" s="64"/>
    </row>
    <row r="23" spans="1:9" x14ac:dyDescent="0.25">
      <c r="A23" s="64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64"/>
      <c r="F24">
        <v>64994</v>
      </c>
    </row>
    <row r="25" spans="1:9" x14ac:dyDescent="0.25">
      <c r="A25" s="64"/>
    </row>
    <row r="26" spans="1:9" x14ac:dyDescent="0.25">
      <c r="A26" s="64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64"/>
      <c r="F27">
        <v>86988</v>
      </c>
    </row>
    <row r="28" spans="1:9" x14ac:dyDescent="0.25">
      <c r="A28" s="64"/>
    </row>
    <row r="29" spans="1:9" x14ac:dyDescent="0.25">
      <c r="A29" s="64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64"/>
      <c r="F30">
        <v>110399</v>
      </c>
      <c r="I30" t="s">
        <v>33</v>
      </c>
    </row>
    <row r="31" spans="1:9" x14ac:dyDescent="0.25">
      <c r="A31" s="64"/>
      <c r="H31" s="64">
        <v>100000</v>
      </c>
    </row>
    <row r="32" spans="1:9" x14ac:dyDescent="0.25">
      <c r="A32" s="64">
        <v>800000</v>
      </c>
      <c r="B32">
        <v>13885</v>
      </c>
      <c r="C32">
        <v>16808</v>
      </c>
      <c r="D32">
        <v>1212</v>
      </c>
      <c r="E32">
        <v>8556</v>
      </c>
      <c r="H32" s="64">
        <v>200000</v>
      </c>
    </row>
    <row r="33" spans="1:8" x14ac:dyDescent="0.25">
      <c r="A33" s="64"/>
      <c r="F33">
        <v>136272</v>
      </c>
      <c r="H33" s="64">
        <v>300000</v>
      </c>
    </row>
    <row r="34" spans="1:8" x14ac:dyDescent="0.25">
      <c r="A34" s="64"/>
      <c r="H34" s="64">
        <v>400000</v>
      </c>
    </row>
    <row r="35" spans="1:8" x14ac:dyDescent="0.25">
      <c r="A35" s="64">
        <v>900000</v>
      </c>
      <c r="B35">
        <v>10407</v>
      </c>
      <c r="C35">
        <v>18909</v>
      </c>
      <c r="D35">
        <v>1645</v>
      </c>
      <c r="E35">
        <v>9627</v>
      </c>
      <c r="H35" s="64">
        <v>500000</v>
      </c>
    </row>
    <row r="36" spans="1:8" x14ac:dyDescent="0.25">
      <c r="A36" s="64"/>
      <c r="F36">
        <v>163231</v>
      </c>
      <c r="H36" s="64">
        <v>600000</v>
      </c>
    </row>
    <row r="37" spans="1:8" x14ac:dyDescent="0.25">
      <c r="A37" s="64"/>
      <c r="H37" s="64">
        <v>700000</v>
      </c>
    </row>
    <row r="38" spans="1:8" x14ac:dyDescent="0.25">
      <c r="A38" s="64">
        <v>1000000</v>
      </c>
      <c r="B38">
        <v>4378</v>
      </c>
      <c r="C38">
        <v>20795</v>
      </c>
      <c r="D38">
        <v>2078</v>
      </c>
      <c r="E38">
        <v>10697</v>
      </c>
      <c r="H38" s="64">
        <v>800000</v>
      </c>
    </row>
    <row r="39" spans="1:8" x14ac:dyDescent="0.25">
      <c r="F39">
        <v>190067</v>
      </c>
      <c r="H39" s="64">
        <v>900000</v>
      </c>
    </row>
    <row r="40" spans="1:8" x14ac:dyDescent="0.25">
      <c r="H40" s="64">
        <v>1000000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1">
        <v>100000</v>
      </c>
      <c r="C1" s="39">
        <v>200000</v>
      </c>
      <c r="D1" s="37">
        <v>300000</v>
      </c>
      <c r="E1" s="39">
        <v>400000</v>
      </c>
      <c r="F1" s="41">
        <v>500000</v>
      </c>
      <c r="G1" s="39">
        <v>600000</v>
      </c>
      <c r="H1" s="41">
        <v>700000</v>
      </c>
      <c r="I1" s="39">
        <v>800000</v>
      </c>
      <c r="J1" s="41">
        <v>900000</v>
      </c>
      <c r="K1" s="39">
        <v>1000000</v>
      </c>
    </row>
    <row r="2" spans="1:12" ht="15.75" x14ac:dyDescent="0.25">
      <c r="A2" s="30" t="s">
        <v>17</v>
      </c>
      <c r="B2" s="18">
        <v>0</v>
      </c>
      <c r="C2" s="6">
        <v>5402</v>
      </c>
      <c r="D2" s="18">
        <v>23714</v>
      </c>
      <c r="E2" s="6">
        <v>43176</v>
      </c>
      <c r="F2" s="25">
        <v>64994</v>
      </c>
      <c r="G2" s="6">
        <v>86988</v>
      </c>
      <c r="H2" s="44">
        <v>110399</v>
      </c>
      <c r="I2" s="6">
        <v>136272</v>
      </c>
      <c r="J2" s="44">
        <v>163231</v>
      </c>
      <c r="K2" s="6">
        <v>190067</v>
      </c>
      <c r="L2" s="66"/>
    </row>
    <row r="3" spans="1:12" ht="15.75" x14ac:dyDescent="0.25">
      <c r="A3" s="30" t="s">
        <v>23</v>
      </c>
      <c r="B3" s="18">
        <v>0</v>
      </c>
      <c r="C3" s="6">
        <v>0</v>
      </c>
      <c r="D3" s="18">
        <v>4570</v>
      </c>
      <c r="E3" s="6">
        <v>9296</v>
      </c>
      <c r="F3" s="25">
        <v>12665</v>
      </c>
      <c r="G3" s="6">
        <v>16043</v>
      </c>
      <c r="H3" s="44">
        <v>16102</v>
      </c>
      <c r="I3" s="6">
        <v>13885</v>
      </c>
      <c r="J3" s="44">
        <v>10407</v>
      </c>
      <c r="K3" s="6">
        <v>4378</v>
      </c>
      <c r="L3" s="66"/>
    </row>
    <row r="4" spans="1:12" ht="15.75" x14ac:dyDescent="0.25">
      <c r="A4" s="30" t="s">
        <v>24</v>
      </c>
      <c r="B4" s="18">
        <v>3532</v>
      </c>
      <c r="C4" s="6">
        <v>7064</v>
      </c>
      <c r="D4" s="18">
        <v>10598</v>
      </c>
      <c r="E4" s="6">
        <v>10103</v>
      </c>
      <c r="F4" s="25">
        <v>10505</v>
      </c>
      <c r="G4" s="6">
        <v>12606</v>
      </c>
      <c r="H4" s="44">
        <v>14706</v>
      </c>
      <c r="I4" s="6">
        <v>16808</v>
      </c>
      <c r="J4" s="44">
        <v>18909</v>
      </c>
      <c r="K4" s="6">
        <v>20795</v>
      </c>
      <c r="L4" s="66"/>
    </row>
    <row r="5" spans="1:12" ht="15.75" x14ac:dyDescent="0.25">
      <c r="A5" s="32" t="s">
        <v>25</v>
      </c>
      <c r="B5" s="18">
        <v>0</v>
      </c>
      <c r="C5" s="6">
        <v>0</v>
      </c>
      <c r="D5" s="18">
        <v>0</v>
      </c>
      <c r="E5" s="6">
        <v>0</v>
      </c>
      <c r="F5" s="25">
        <v>0</v>
      </c>
      <c r="G5" s="6">
        <v>347</v>
      </c>
      <c r="H5" s="44">
        <v>780</v>
      </c>
      <c r="I5" s="6">
        <v>1212</v>
      </c>
      <c r="J5" s="44">
        <v>1645</v>
      </c>
      <c r="K5" s="6">
        <v>2078</v>
      </c>
      <c r="L5" s="66"/>
    </row>
    <row r="6" spans="1:12" ht="15.75" x14ac:dyDescent="0.25">
      <c r="A6" s="32" t="s">
        <v>26</v>
      </c>
      <c r="B6" s="18">
        <v>0</v>
      </c>
      <c r="C6" s="6">
        <v>0</v>
      </c>
      <c r="D6" s="18">
        <v>559</v>
      </c>
      <c r="E6" s="6">
        <v>2825</v>
      </c>
      <c r="F6" s="25">
        <v>3533</v>
      </c>
      <c r="G6" s="6">
        <v>4241</v>
      </c>
      <c r="H6" s="44">
        <v>4949</v>
      </c>
      <c r="I6" s="6">
        <v>5657</v>
      </c>
      <c r="J6" s="44">
        <v>6365</v>
      </c>
      <c r="K6" s="6">
        <v>7073</v>
      </c>
      <c r="L6" s="66"/>
    </row>
    <row r="7" spans="1:12" ht="16.5" thickBot="1" x14ac:dyDescent="0.3">
      <c r="A7" s="31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65400</v>
      </c>
      <c r="F7" s="29">
        <f t="shared" si="0"/>
        <v>91697</v>
      </c>
      <c r="G7" s="7">
        <f t="shared" si="0"/>
        <v>120225</v>
      </c>
      <c r="H7" s="19">
        <f t="shared" si="0"/>
        <v>146936</v>
      </c>
      <c r="I7" s="7">
        <f t="shared" si="0"/>
        <v>173834</v>
      </c>
      <c r="J7" s="19">
        <f t="shared" si="0"/>
        <v>200557</v>
      </c>
      <c r="K7" s="7">
        <f t="shared" si="0"/>
        <v>224391</v>
      </c>
    </row>
    <row r="8" spans="1:12" ht="15.75" thickTop="1" x14ac:dyDescent="0.25"/>
    <row r="9" spans="1:12" ht="15.75" x14ac:dyDescent="0.25">
      <c r="B9" s="30" t="s">
        <v>23</v>
      </c>
      <c r="C9" s="30" t="s">
        <v>24</v>
      </c>
      <c r="D9" s="32" t="s">
        <v>25</v>
      </c>
      <c r="E9" s="32" t="s">
        <v>26</v>
      </c>
      <c r="F9" s="30" t="s">
        <v>17</v>
      </c>
    </row>
    <row r="10" spans="1:12" ht="15.75" x14ac:dyDescent="0.25">
      <c r="B10" s="30"/>
      <c r="C10" s="30"/>
      <c r="D10" s="32"/>
      <c r="E10" s="32"/>
      <c r="F10" s="30"/>
    </row>
    <row r="11" spans="1:12" ht="15.75" x14ac:dyDescent="0.25">
      <c r="A11" s="65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65"/>
      <c r="F12">
        <v>0</v>
      </c>
    </row>
    <row r="13" spans="1:12" ht="15.75" x14ac:dyDescent="0.25">
      <c r="A13" s="65"/>
    </row>
    <row r="14" spans="1:12" ht="15.75" x14ac:dyDescent="0.25">
      <c r="A14" s="65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65"/>
      <c r="F15">
        <v>5402</v>
      </c>
    </row>
    <row r="16" spans="1:12" ht="15.75" x14ac:dyDescent="0.25">
      <c r="A16" s="65"/>
    </row>
    <row r="17" spans="1:6" ht="15.75" x14ac:dyDescent="0.25">
      <c r="A17" s="65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65"/>
      <c r="F18">
        <v>23714</v>
      </c>
    </row>
    <row r="19" spans="1:6" ht="15.75" x14ac:dyDescent="0.25">
      <c r="A19" s="65"/>
    </row>
    <row r="20" spans="1:6" ht="15.75" x14ac:dyDescent="0.25">
      <c r="A20" s="65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65"/>
      <c r="F21">
        <v>43176</v>
      </c>
    </row>
    <row r="22" spans="1:6" ht="15.75" x14ac:dyDescent="0.25">
      <c r="A22" s="65"/>
    </row>
    <row r="23" spans="1:6" ht="15.75" x14ac:dyDescent="0.25">
      <c r="A23" s="65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65"/>
      <c r="F24">
        <v>64994</v>
      </c>
    </row>
    <row r="25" spans="1:6" ht="15.75" x14ac:dyDescent="0.25">
      <c r="A25" s="65"/>
    </row>
    <row r="26" spans="1:6" ht="15.75" x14ac:dyDescent="0.25">
      <c r="A26" s="65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65"/>
      <c r="F27">
        <v>86988</v>
      </c>
    </row>
    <row r="28" spans="1:6" ht="15.75" x14ac:dyDescent="0.25">
      <c r="A28" s="65"/>
    </row>
    <row r="29" spans="1:6" ht="15.75" x14ac:dyDescent="0.25">
      <c r="A29" s="65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65"/>
      <c r="F30">
        <v>110399</v>
      </c>
    </row>
    <row r="31" spans="1:6" ht="15.75" x14ac:dyDescent="0.25">
      <c r="A31" s="65"/>
    </row>
    <row r="32" spans="1:6" ht="15.75" x14ac:dyDescent="0.25">
      <c r="A32" s="65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65"/>
      <c r="F33">
        <v>136272</v>
      </c>
    </row>
    <row r="34" spans="1:9" ht="15.75" x14ac:dyDescent="0.25">
      <c r="A34" s="65"/>
      <c r="I34" t="s">
        <v>33</v>
      </c>
    </row>
    <row r="35" spans="1:9" ht="14.25" customHeight="1" x14ac:dyDescent="0.25">
      <c r="A35" s="65">
        <v>900000</v>
      </c>
      <c r="B35">
        <v>10407</v>
      </c>
      <c r="C35">
        <v>18909</v>
      </c>
      <c r="D35">
        <v>1645</v>
      </c>
      <c r="E35">
        <v>6365</v>
      </c>
      <c r="H35" s="64">
        <v>100000</v>
      </c>
    </row>
    <row r="36" spans="1:9" ht="14.25" customHeight="1" x14ac:dyDescent="0.25">
      <c r="A36" s="65"/>
      <c r="F36">
        <v>163231</v>
      </c>
      <c r="H36" s="64">
        <v>200000</v>
      </c>
    </row>
    <row r="37" spans="1:9" ht="14.25" customHeight="1" x14ac:dyDescent="0.25">
      <c r="A37" s="65"/>
      <c r="H37" s="64">
        <v>300000</v>
      </c>
    </row>
    <row r="38" spans="1:9" ht="15.75" x14ac:dyDescent="0.25">
      <c r="A38" s="65">
        <v>1000000</v>
      </c>
      <c r="B38">
        <v>4378</v>
      </c>
      <c r="C38">
        <v>20795</v>
      </c>
      <c r="D38">
        <v>2078</v>
      </c>
      <c r="E38">
        <v>7073</v>
      </c>
      <c r="H38" s="64">
        <v>400000</v>
      </c>
    </row>
    <row r="39" spans="1:9" x14ac:dyDescent="0.25">
      <c r="F39">
        <v>190067</v>
      </c>
      <c r="H39" s="64">
        <v>500000</v>
      </c>
    </row>
    <row r="40" spans="1:9" x14ac:dyDescent="0.25">
      <c r="H40" s="64">
        <v>600000</v>
      </c>
    </row>
    <row r="41" spans="1:9" x14ac:dyDescent="0.25">
      <c r="H41" s="64">
        <v>700000</v>
      </c>
    </row>
    <row r="42" spans="1:9" x14ac:dyDescent="0.25">
      <c r="H42" s="64">
        <v>800000</v>
      </c>
    </row>
    <row r="43" spans="1:9" x14ac:dyDescent="0.25">
      <c r="H43" s="64">
        <v>900000</v>
      </c>
    </row>
    <row r="44" spans="1:9" x14ac:dyDescent="0.25">
      <c r="H44" s="64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1">
        <v>100000</v>
      </c>
      <c r="C1" s="39">
        <v>200000</v>
      </c>
      <c r="D1" s="37">
        <v>300000</v>
      </c>
      <c r="E1" s="39">
        <v>400000</v>
      </c>
      <c r="F1" s="41">
        <v>500000</v>
      </c>
      <c r="G1" s="39">
        <v>600000</v>
      </c>
      <c r="H1" s="41">
        <v>700000</v>
      </c>
      <c r="I1" s="39">
        <v>800000</v>
      </c>
      <c r="J1" s="41">
        <v>900000</v>
      </c>
      <c r="K1" s="39">
        <v>1000000</v>
      </c>
    </row>
    <row r="2" spans="1:12" ht="15.75" x14ac:dyDescent="0.25">
      <c r="A2" s="30" t="s">
        <v>17</v>
      </c>
      <c r="B2" s="18">
        <v>0</v>
      </c>
      <c r="C2" s="6">
        <v>5092</v>
      </c>
      <c r="D2" s="18">
        <v>23256</v>
      </c>
      <c r="E2" s="6">
        <v>42576</v>
      </c>
      <c r="F2" s="25">
        <v>64251</v>
      </c>
      <c r="G2" s="6">
        <v>86099</v>
      </c>
      <c r="H2" s="44">
        <v>109020</v>
      </c>
      <c r="I2" s="6">
        <v>134698</v>
      </c>
      <c r="J2" s="44">
        <v>161463</v>
      </c>
      <c r="K2" s="6">
        <v>188105</v>
      </c>
      <c r="L2" s="66"/>
    </row>
    <row r="3" spans="1:12" ht="15.75" x14ac:dyDescent="0.25">
      <c r="A3" s="30" t="s">
        <v>23</v>
      </c>
      <c r="B3" s="18">
        <v>0</v>
      </c>
      <c r="C3" s="6">
        <v>0</v>
      </c>
      <c r="D3" s="18">
        <v>4372</v>
      </c>
      <c r="E3" s="6">
        <v>9036</v>
      </c>
      <c r="F3" s="25">
        <v>12318</v>
      </c>
      <c r="G3" s="6">
        <v>15628</v>
      </c>
      <c r="H3" s="44">
        <v>16102</v>
      </c>
      <c r="I3" s="6">
        <v>13885</v>
      </c>
      <c r="J3" s="44">
        <v>10407</v>
      </c>
      <c r="K3" s="6">
        <v>4378</v>
      </c>
      <c r="L3" s="66"/>
    </row>
    <row r="4" spans="1:12" ht="15.75" x14ac:dyDescent="0.25">
      <c r="A4" s="30" t="s">
        <v>24</v>
      </c>
      <c r="B4" s="18">
        <v>3532</v>
      </c>
      <c r="C4" s="6">
        <v>7064</v>
      </c>
      <c r="D4" s="18">
        <v>10598</v>
      </c>
      <c r="E4" s="6">
        <v>10103</v>
      </c>
      <c r="F4" s="25">
        <v>10505</v>
      </c>
      <c r="G4" s="6">
        <v>12606</v>
      </c>
      <c r="H4" s="44">
        <v>14706</v>
      </c>
      <c r="I4" s="6">
        <v>16808</v>
      </c>
      <c r="J4" s="44">
        <v>18909</v>
      </c>
      <c r="K4" s="6">
        <v>20795</v>
      </c>
      <c r="L4" s="66"/>
    </row>
    <row r="5" spans="1:12" ht="15.75" x14ac:dyDescent="0.25">
      <c r="A5" s="32" t="s">
        <v>25</v>
      </c>
      <c r="B5" s="18">
        <v>0</v>
      </c>
      <c r="C5" s="6">
        <v>0</v>
      </c>
      <c r="D5" s="18">
        <v>0</v>
      </c>
      <c r="E5" s="6">
        <v>0</v>
      </c>
      <c r="F5" s="25">
        <v>0</v>
      </c>
      <c r="G5" s="6">
        <v>347</v>
      </c>
      <c r="H5" s="44">
        <v>780</v>
      </c>
      <c r="I5" s="6">
        <v>1212</v>
      </c>
      <c r="J5" s="44">
        <v>1645</v>
      </c>
      <c r="K5" s="6">
        <v>2078</v>
      </c>
      <c r="L5" s="66"/>
    </row>
    <row r="6" spans="1:12" ht="15.75" x14ac:dyDescent="0.25">
      <c r="A6" s="32" t="s">
        <v>26</v>
      </c>
      <c r="B6" s="18">
        <v>0</v>
      </c>
      <c r="C6" s="6">
        <v>0</v>
      </c>
      <c r="D6" s="18">
        <v>559</v>
      </c>
      <c r="E6" s="6">
        <v>3988</v>
      </c>
      <c r="F6" s="25">
        <v>5156</v>
      </c>
      <c r="G6" s="6">
        <v>6190</v>
      </c>
      <c r="H6" s="44">
        <v>7223</v>
      </c>
      <c r="I6" s="6">
        <v>8257</v>
      </c>
      <c r="J6" s="44">
        <v>9291</v>
      </c>
      <c r="K6" s="6">
        <v>10325</v>
      </c>
      <c r="L6" s="66"/>
    </row>
    <row r="7" spans="1:12" ht="16.5" thickBot="1" x14ac:dyDescent="0.3">
      <c r="A7" s="31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65703</v>
      </c>
      <c r="F7" s="29">
        <f t="shared" si="0"/>
        <v>92230</v>
      </c>
      <c r="G7" s="7">
        <f t="shared" si="0"/>
        <v>120870</v>
      </c>
      <c r="H7" s="19">
        <f t="shared" si="0"/>
        <v>147831</v>
      </c>
      <c r="I7" s="7">
        <f t="shared" si="0"/>
        <v>174860</v>
      </c>
      <c r="J7" s="19">
        <f t="shared" si="0"/>
        <v>201715</v>
      </c>
      <c r="K7" s="7">
        <f t="shared" si="0"/>
        <v>225681</v>
      </c>
    </row>
    <row r="8" spans="1:12" ht="15.75" thickTop="1" x14ac:dyDescent="0.25"/>
    <row r="9" spans="1:12" ht="15.75" x14ac:dyDescent="0.25">
      <c r="B9" s="30" t="s">
        <v>23</v>
      </c>
      <c r="C9" s="30" t="s">
        <v>24</v>
      </c>
      <c r="D9" s="32" t="s">
        <v>25</v>
      </c>
      <c r="E9" s="32" t="s">
        <v>26</v>
      </c>
      <c r="F9" s="30" t="s">
        <v>17</v>
      </c>
    </row>
    <row r="10" spans="1:12" ht="15.75" x14ac:dyDescent="0.25">
      <c r="B10" s="30"/>
      <c r="C10" s="30"/>
      <c r="D10" s="32"/>
      <c r="E10" s="32"/>
      <c r="F10" s="30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33</v>
      </c>
    </row>
    <row r="33" spans="1:8" x14ac:dyDescent="0.25">
      <c r="F33">
        <v>134698</v>
      </c>
      <c r="H33" s="64">
        <v>100000</v>
      </c>
    </row>
    <row r="34" spans="1:8" x14ac:dyDescent="0.25">
      <c r="H34" s="64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64">
        <v>300000</v>
      </c>
    </row>
    <row r="36" spans="1:8" x14ac:dyDescent="0.25">
      <c r="F36">
        <v>161463</v>
      </c>
      <c r="H36" s="64">
        <v>400000</v>
      </c>
    </row>
    <row r="37" spans="1:8" x14ac:dyDescent="0.25">
      <c r="H37" s="64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64">
        <v>600000</v>
      </c>
    </row>
    <row r="39" spans="1:8" x14ac:dyDescent="0.25">
      <c r="F39">
        <v>188105</v>
      </c>
      <c r="H39" s="64">
        <v>700000</v>
      </c>
    </row>
    <row r="40" spans="1:8" x14ac:dyDescent="0.25">
      <c r="H40" s="64">
        <v>800000</v>
      </c>
    </row>
    <row r="41" spans="1:8" x14ac:dyDescent="0.25">
      <c r="H41" s="64">
        <v>900000</v>
      </c>
    </row>
    <row r="42" spans="1:8" x14ac:dyDescent="0.25">
      <c r="H42" s="64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V75"/>
  <sheetViews>
    <sheetView tabSelected="1" zoomScaleNormal="100" workbookViewId="0"/>
  </sheetViews>
  <sheetFormatPr defaultColWidth="8.85546875" defaultRowHeight="15.75" x14ac:dyDescent="0.25"/>
  <cols>
    <col min="1" max="1" width="24.5703125" style="1" customWidth="1"/>
    <col min="2" max="2" width="17.85546875" style="1" bestFit="1" customWidth="1"/>
    <col min="3" max="6" width="10.7109375" style="1" customWidth="1"/>
    <col min="7" max="7" width="11.7109375" style="3" customWidth="1"/>
    <col min="8" max="8" width="11.28515625" style="1" bestFit="1" customWidth="1"/>
    <col min="9" max="9" width="11.7109375" style="3" customWidth="1"/>
    <col min="10" max="10" width="9.7109375" style="1" customWidth="1"/>
    <col min="11" max="11" width="11.7109375" style="1" customWidth="1"/>
    <col min="12" max="12" width="9.7109375" style="1" customWidth="1"/>
    <col min="13" max="13" width="11.7109375" style="1" customWidth="1"/>
    <col min="14" max="14" width="9.7109375" style="1" customWidth="1"/>
    <col min="15" max="15" width="11.28515625" style="1" bestFit="1" customWidth="1"/>
    <col min="16" max="16" width="11.28515625" style="1" customWidth="1"/>
    <col min="17" max="17" width="10.28515625" style="1" bestFit="1" customWidth="1"/>
    <col min="18" max="18" width="8.85546875" style="1"/>
    <col min="19" max="19" width="10.28515625" style="1" bestFit="1" customWidth="1"/>
    <col min="20" max="20" width="8.85546875" style="1"/>
    <col min="21" max="21" width="12" style="1" bestFit="1" customWidth="1"/>
    <col min="22" max="16384" width="8.85546875" style="1"/>
  </cols>
  <sheetData>
    <row r="1" spans="1:22" x14ac:dyDescent="0.25">
      <c r="A1" s="74" t="s">
        <v>40</v>
      </c>
    </row>
    <row r="3" spans="1:22" ht="18.95" customHeight="1" x14ac:dyDescent="0.25">
      <c r="A3" s="72" t="s">
        <v>2</v>
      </c>
      <c r="B3" s="73"/>
      <c r="C3" s="37">
        <v>100000</v>
      </c>
      <c r="D3" s="42" t="s">
        <v>20</v>
      </c>
      <c r="E3" s="39">
        <v>200000</v>
      </c>
      <c r="F3" s="40" t="s">
        <v>20</v>
      </c>
      <c r="G3" s="37">
        <v>300000</v>
      </c>
      <c r="H3" s="38" t="s">
        <v>20</v>
      </c>
      <c r="I3" s="39">
        <v>400000</v>
      </c>
      <c r="J3" s="40" t="s">
        <v>20</v>
      </c>
      <c r="K3" s="41">
        <v>500000</v>
      </c>
      <c r="L3" s="42" t="s">
        <v>20</v>
      </c>
      <c r="M3" s="39">
        <v>600000</v>
      </c>
      <c r="N3" s="40" t="s">
        <v>20</v>
      </c>
      <c r="O3" s="41">
        <v>700000</v>
      </c>
      <c r="P3" s="42" t="s">
        <v>20</v>
      </c>
      <c r="Q3" s="39">
        <v>800000</v>
      </c>
      <c r="R3" s="40" t="s">
        <v>20</v>
      </c>
      <c r="S3" s="41">
        <v>900000</v>
      </c>
      <c r="T3" s="42" t="s">
        <v>20</v>
      </c>
      <c r="U3" s="39">
        <v>1000000</v>
      </c>
      <c r="V3" s="40" t="s">
        <v>20</v>
      </c>
    </row>
    <row r="4" spans="1:22" ht="18.95" customHeight="1" x14ac:dyDescent="0.25">
      <c r="A4" s="1" t="s">
        <v>18</v>
      </c>
      <c r="B4" s="16" t="s">
        <v>19</v>
      </c>
      <c r="C4" s="70">
        <v>10000</v>
      </c>
      <c r="D4" s="24">
        <f>C4/$C$3</f>
        <v>0.1</v>
      </c>
      <c r="E4" s="15">
        <v>20000</v>
      </c>
      <c r="F4" s="33">
        <f>E4/$E$3</f>
        <v>0.1</v>
      </c>
      <c r="G4" s="17">
        <v>30000</v>
      </c>
      <c r="H4" s="21">
        <f>G4/$G$3</f>
        <v>0.1</v>
      </c>
      <c r="I4" s="15">
        <v>40000</v>
      </c>
      <c r="J4" s="33">
        <f>I4/$I$3</f>
        <v>0.1</v>
      </c>
      <c r="K4" s="17">
        <v>50000</v>
      </c>
      <c r="L4" s="24">
        <f>K4/$K$3</f>
        <v>0.1</v>
      </c>
      <c r="M4" s="15">
        <v>60000</v>
      </c>
      <c r="N4" s="33">
        <f>M4/$M$3</f>
        <v>0.1</v>
      </c>
      <c r="O4" s="17">
        <v>70000</v>
      </c>
      <c r="P4" s="24">
        <f>O4/$O$3</f>
        <v>0.1</v>
      </c>
      <c r="Q4" s="15">
        <v>80000</v>
      </c>
      <c r="R4" s="33">
        <f>Q4/$Q$3</f>
        <v>0.1</v>
      </c>
      <c r="S4" s="17">
        <v>90000</v>
      </c>
      <c r="T4" s="24">
        <f>S4/$S$3</f>
        <v>0.1</v>
      </c>
      <c r="U4" s="15">
        <v>100000</v>
      </c>
      <c r="V4" s="33">
        <f>U4/$U$3</f>
        <v>0.1</v>
      </c>
    </row>
    <row r="5" spans="1:22" ht="18.95" customHeight="1" x14ac:dyDescent="0.25">
      <c r="A5" s="9" t="s">
        <v>36</v>
      </c>
      <c r="B5" s="12" t="s">
        <v>6</v>
      </c>
      <c r="C5" s="18">
        <v>90000</v>
      </c>
      <c r="D5" s="24">
        <f t="shared" ref="D5:D8" si="0">C5/$C$3</f>
        <v>0.9</v>
      </c>
      <c r="E5" s="6">
        <v>180000</v>
      </c>
      <c r="F5" s="33">
        <f t="shared" ref="F5:F9" si="1">E5/$E$3</f>
        <v>0.9</v>
      </c>
      <c r="G5" s="18">
        <v>270000</v>
      </c>
      <c r="H5" s="21">
        <f t="shared" ref="H5:H9" si="2">G5/$G$3</f>
        <v>0.9</v>
      </c>
      <c r="I5" s="6">
        <v>360000</v>
      </c>
      <c r="J5" s="33">
        <f t="shared" ref="J5:J9" si="3">I5/$I$3</f>
        <v>0.9</v>
      </c>
      <c r="K5" s="18">
        <v>450000</v>
      </c>
      <c r="L5" s="24">
        <f t="shared" ref="L5:L9" si="4">K5/$K$3</f>
        <v>0.9</v>
      </c>
      <c r="M5" s="6">
        <v>540000</v>
      </c>
      <c r="N5" s="33">
        <f t="shared" ref="N5:N9" si="5">M5/$M$3</f>
        <v>0.9</v>
      </c>
      <c r="O5" s="18">
        <v>630000</v>
      </c>
      <c r="P5" s="24">
        <f t="shared" ref="P5:P9" si="6">O5/$O$3</f>
        <v>0.9</v>
      </c>
      <c r="Q5" s="6">
        <v>720000</v>
      </c>
      <c r="R5" s="33">
        <f t="shared" ref="R5:R9" si="7">Q5/$Q$3</f>
        <v>0.9</v>
      </c>
      <c r="S5" s="18">
        <v>810000</v>
      </c>
      <c r="T5" s="24">
        <f t="shared" ref="T5:T9" si="8">S5/$S$3</f>
        <v>0.9</v>
      </c>
      <c r="U5" s="6">
        <v>900000</v>
      </c>
      <c r="V5" s="33">
        <f t="shared" ref="V5:V9" si="9">U5/$U$3</f>
        <v>0.9</v>
      </c>
    </row>
    <row r="6" spans="1:22" ht="18.95" customHeight="1" x14ac:dyDescent="0.25">
      <c r="A6" s="9" t="s">
        <v>21</v>
      </c>
      <c r="B6" s="12" t="s">
        <v>7</v>
      </c>
      <c r="C6" s="18">
        <v>2473</v>
      </c>
      <c r="D6" s="24">
        <f t="shared" si="0"/>
        <v>2.4729999999999999E-2</v>
      </c>
      <c r="E6" s="6">
        <v>4945</v>
      </c>
      <c r="F6" s="33">
        <f t="shared" si="1"/>
        <v>2.4725E-2</v>
      </c>
      <c r="G6" s="18">
        <v>5954</v>
      </c>
      <c r="H6" s="21">
        <f t="shared" si="2"/>
        <v>1.9846666666666665E-2</v>
      </c>
      <c r="I6" s="6">
        <v>5588</v>
      </c>
      <c r="J6" s="33">
        <f t="shared" si="3"/>
        <v>1.397E-2</v>
      </c>
      <c r="K6" s="25">
        <v>5923</v>
      </c>
      <c r="L6" s="24">
        <f t="shared" si="4"/>
        <v>1.1846000000000001E-2</v>
      </c>
      <c r="M6" s="6">
        <v>7107</v>
      </c>
      <c r="N6" s="33">
        <f t="shared" si="5"/>
        <v>1.1845E-2</v>
      </c>
      <c r="O6" s="18">
        <v>8291</v>
      </c>
      <c r="P6" s="24">
        <f t="shared" si="6"/>
        <v>1.1844285714285713E-2</v>
      </c>
      <c r="Q6" s="6">
        <v>9476</v>
      </c>
      <c r="R6" s="33">
        <f t="shared" si="7"/>
        <v>1.1845E-2</v>
      </c>
      <c r="S6" s="18">
        <v>10660</v>
      </c>
      <c r="T6" s="24">
        <f t="shared" si="8"/>
        <v>1.1844444444444444E-2</v>
      </c>
      <c r="U6" s="6">
        <v>11737</v>
      </c>
      <c r="V6" s="33">
        <f>U6/$U$3</f>
        <v>1.1736999999999999E-2</v>
      </c>
    </row>
    <row r="7" spans="1:22" ht="18.95" customHeight="1" x14ac:dyDescent="0.25">
      <c r="A7" s="9" t="s">
        <v>37</v>
      </c>
      <c r="B7" s="12" t="s">
        <v>8</v>
      </c>
      <c r="C7" s="18">
        <v>87527</v>
      </c>
      <c r="D7" s="24">
        <f t="shared" si="0"/>
        <v>0.87526999999999999</v>
      </c>
      <c r="E7" s="6">
        <v>175055</v>
      </c>
      <c r="F7" s="33">
        <f t="shared" si="1"/>
        <v>0.87527500000000003</v>
      </c>
      <c r="G7" s="18">
        <v>264046</v>
      </c>
      <c r="H7" s="21">
        <f t="shared" si="2"/>
        <v>0.88015333333333334</v>
      </c>
      <c r="I7" s="6">
        <v>354412</v>
      </c>
      <c r="J7" s="33">
        <f t="shared" si="3"/>
        <v>0.88602999999999998</v>
      </c>
      <c r="K7" s="18">
        <v>444077</v>
      </c>
      <c r="L7" s="24">
        <f t="shared" si="4"/>
        <v>0.888154</v>
      </c>
      <c r="M7" s="6">
        <v>532893</v>
      </c>
      <c r="N7" s="33">
        <f t="shared" si="5"/>
        <v>0.88815500000000003</v>
      </c>
      <c r="O7" s="18">
        <v>621709</v>
      </c>
      <c r="P7" s="24">
        <f t="shared" si="6"/>
        <v>0.88815571428571427</v>
      </c>
      <c r="Q7" s="6">
        <v>710524</v>
      </c>
      <c r="R7" s="33">
        <f t="shared" si="7"/>
        <v>0.88815500000000003</v>
      </c>
      <c r="S7" s="18">
        <v>799340</v>
      </c>
      <c r="T7" s="24">
        <f t="shared" si="8"/>
        <v>0.88815555555555559</v>
      </c>
      <c r="U7" s="6">
        <v>888263</v>
      </c>
      <c r="V7" s="33">
        <f t="shared" si="9"/>
        <v>0.88826300000000002</v>
      </c>
    </row>
    <row r="8" spans="1:22" ht="18.95" customHeight="1" x14ac:dyDescent="0.25">
      <c r="A8" s="9" t="s">
        <v>0</v>
      </c>
      <c r="B8" s="12" t="s">
        <v>9</v>
      </c>
      <c r="C8" s="18">
        <v>76896</v>
      </c>
      <c r="D8" s="24">
        <f t="shared" si="0"/>
        <v>0.76895999999999998</v>
      </c>
      <c r="E8" s="6">
        <v>85696</v>
      </c>
      <c r="F8" s="33">
        <f t="shared" si="1"/>
        <v>0.42848000000000003</v>
      </c>
      <c r="G8" s="18">
        <v>100745</v>
      </c>
      <c r="H8" s="21">
        <f t="shared" si="2"/>
        <v>0.33581666666666665</v>
      </c>
      <c r="I8" s="6">
        <v>114119</v>
      </c>
      <c r="J8" s="33">
        <f t="shared" si="3"/>
        <v>0.28529749999999998</v>
      </c>
      <c r="K8" s="25">
        <v>126447</v>
      </c>
      <c r="L8" s="24">
        <f t="shared" si="4"/>
        <v>0.25289400000000001</v>
      </c>
      <c r="M8" s="6">
        <v>138814</v>
      </c>
      <c r="N8" s="33">
        <f t="shared" si="5"/>
        <v>0.23135666666666665</v>
      </c>
      <c r="O8" s="18">
        <v>151185</v>
      </c>
      <c r="P8" s="24">
        <f t="shared" si="6"/>
        <v>0.21597857142857144</v>
      </c>
      <c r="Q8" s="6">
        <v>163552</v>
      </c>
      <c r="R8" s="33">
        <f t="shared" si="7"/>
        <v>0.20444000000000001</v>
      </c>
      <c r="S8" s="18">
        <v>175923</v>
      </c>
      <c r="T8" s="24">
        <f t="shared" si="8"/>
        <v>0.19547</v>
      </c>
      <c r="U8" s="6">
        <v>188285</v>
      </c>
      <c r="V8" s="33">
        <f t="shared" si="9"/>
        <v>0.18828500000000001</v>
      </c>
    </row>
    <row r="9" spans="1:22" ht="18.95" customHeight="1" x14ac:dyDescent="0.25">
      <c r="A9" s="9" t="s">
        <v>1</v>
      </c>
      <c r="B9" s="12" t="s">
        <v>10</v>
      </c>
      <c r="C9" s="18">
        <v>15600</v>
      </c>
      <c r="D9" s="24">
        <f>C9/$C$3</f>
        <v>0.156</v>
      </c>
      <c r="E9" s="6">
        <v>15600</v>
      </c>
      <c r="F9" s="33">
        <f t="shared" si="1"/>
        <v>7.8E-2</v>
      </c>
      <c r="G9" s="18">
        <v>15600</v>
      </c>
      <c r="H9" s="21">
        <f t="shared" si="2"/>
        <v>5.1999999999999998E-2</v>
      </c>
      <c r="I9" s="6">
        <v>8736</v>
      </c>
      <c r="J9" s="33">
        <f t="shared" si="3"/>
        <v>2.1839999999999998E-2</v>
      </c>
      <c r="K9" s="25">
        <v>0</v>
      </c>
      <c r="L9" s="24">
        <f t="shared" si="4"/>
        <v>0</v>
      </c>
      <c r="M9" s="6">
        <v>0</v>
      </c>
      <c r="N9" s="33">
        <f t="shared" si="5"/>
        <v>0</v>
      </c>
      <c r="O9" s="18">
        <v>0</v>
      </c>
      <c r="P9" s="24">
        <f t="shared" si="6"/>
        <v>0</v>
      </c>
      <c r="Q9" s="6">
        <v>0</v>
      </c>
      <c r="R9" s="33">
        <f t="shared" si="7"/>
        <v>0</v>
      </c>
      <c r="S9" s="18">
        <v>0</v>
      </c>
      <c r="T9" s="24">
        <f t="shared" si="8"/>
        <v>0</v>
      </c>
      <c r="U9" s="6">
        <v>0</v>
      </c>
      <c r="V9" s="33">
        <f t="shared" si="9"/>
        <v>0</v>
      </c>
    </row>
    <row r="10" spans="1:22" ht="17.100000000000001" customHeight="1" thickBot="1" x14ac:dyDescent="0.3">
      <c r="A10" s="69" t="s">
        <v>22</v>
      </c>
      <c r="B10" s="13" t="s">
        <v>11</v>
      </c>
      <c r="C10" s="19">
        <v>0</v>
      </c>
      <c r="D10" s="26">
        <f>C10/C3</f>
        <v>0</v>
      </c>
      <c r="E10" s="7">
        <f>E7-E8-E9</f>
        <v>73759</v>
      </c>
      <c r="F10" s="34">
        <f>E10/E3</f>
        <v>0.36879499999999998</v>
      </c>
      <c r="G10" s="19">
        <f>G7-G8-G9</f>
        <v>147701</v>
      </c>
      <c r="H10" s="22">
        <f>G10/G3</f>
        <v>0.49233666666666664</v>
      </c>
      <c r="I10" s="7">
        <f>I7-I8-I9</f>
        <v>231557</v>
      </c>
      <c r="J10" s="34">
        <f>I10/I3</f>
        <v>0.57889250000000003</v>
      </c>
      <c r="K10" s="19">
        <f>K7-K8-K9</f>
        <v>317630</v>
      </c>
      <c r="L10" s="26">
        <f>K10/K3</f>
        <v>0.63526000000000005</v>
      </c>
      <c r="M10" s="7">
        <f>M7-M8-M9</f>
        <v>394079</v>
      </c>
      <c r="N10" s="34">
        <f>M10/M3</f>
        <v>0.65679833333333337</v>
      </c>
      <c r="O10" s="19">
        <f>O7-O8-O9</f>
        <v>470524</v>
      </c>
      <c r="P10" s="26">
        <f>O10/O3</f>
        <v>0.67217714285714281</v>
      </c>
      <c r="Q10" s="7">
        <f>Q7-Q8-Q9</f>
        <v>546972</v>
      </c>
      <c r="R10" s="34">
        <f>Q10/Q3</f>
        <v>0.68371499999999996</v>
      </c>
      <c r="S10" s="19">
        <f>S7-S8-S9</f>
        <v>623417</v>
      </c>
      <c r="T10" s="26">
        <f>S10/S3</f>
        <v>0.69268555555555555</v>
      </c>
      <c r="U10" s="7">
        <f>U7-U8-U9</f>
        <v>699978</v>
      </c>
      <c r="V10" s="34">
        <f>U10/U3</f>
        <v>0.69997799999999999</v>
      </c>
    </row>
    <row r="11" spans="1:22" ht="0.95" hidden="1" customHeight="1" thickTop="1" x14ac:dyDescent="0.25">
      <c r="A11" s="10"/>
      <c r="B11" s="14"/>
      <c r="C11" s="20"/>
      <c r="D11" s="24"/>
      <c r="E11" s="8"/>
      <c r="F11" s="33"/>
      <c r="G11" s="20">
        <v>300000</v>
      </c>
      <c r="H11" s="23"/>
      <c r="I11" s="8">
        <v>400000</v>
      </c>
      <c r="J11" s="33">
        <f t="shared" ref="J11" si="10">I11/$I$3</f>
        <v>1</v>
      </c>
      <c r="K11" s="20">
        <v>500000</v>
      </c>
      <c r="L11" s="24">
        <f t="shared" ref="L11" si="11">K11/$K$3</f>
        <v>1</v>
      </c>
      <c r="M11" s="8">
        <v>600000</v>
      </c>
      <c r="N11" s="33">
        <f t="shared" ref="N11" si="12">M11/$M$3</f>
        <v>1</v>
      </c>
      <c r="O11" s="28"/>
      <c r="P11" s="28"/>
      <c r="Q11" s="8"/>
      <c r="R11" s="33"/>
      <c r="S11" s="28"/>
      <c r="T11" s="28"/>
      <c r="U11" s="8"/>
      <c r="V11" s="33"/>
    </row>
    <row r="12" spans="1:22" ht="18.95" customHeight="1" thickTop="1" x14ac:dyDescent="0.25">
      <c r="C12" s="27"/>
      <c r="D12" s="24"/>
      <c r="E12" s="35"/>
      <c r="F12" s="33"/>
      <c r="G12" s="27"/>
      <c r="I12" s="35"/>
      <c r="J12" s="33"/>
      <c r="K12" s="28"/>
      <c r="L12" s="24"/>
      <c r="M12" s="36"/>
      <c r="N12" s="33"/>
      <c r="O12" s="28"/>
      <c r="P12" s="28"/>
      <c r="Q12" s="36"/>
      <c r="R12" s="33"/>
      <c r="S12" s="28"/>
      <c r="T12" s="28"/>
      <c r="U12" s="36"/>
      <c r="V12" s="33"/>
    </row>
    <row r="13" spans="1:22" ht="18.95" customHeight="1" x14ac:dyDescent="0.25">
      <c r="A13" s="71" t="s">
        <v>3</v>
      </c>
      <c r="B13" s="73"/>
      <c r="C13" s="41">
        <v>100000</v>
      </c>
      <c r="D13" s="42" t="s">
        <v>20</v>
      </c>
      <c r="E13" s="39">
        <v>200000</v>
      </c>
      <c r="F13" s="40" t="s">
        <v>20</v>
      </c>
      <c r="G13" s="37">
        <v>300000</v>
      </c>
      <c r="H13" s="38" t="s">
        <v>20</v>
      </c>
      <c r="I13" s="39">
        <v>400000</v>
      </c>
      <c r="J13" s="40" t="s">
        <v>20</v>
      </c>
      <c r="K13" s="41">
        <v>500000</v>
      </c>
      <c r="L13" s="42" t="s">
        <v>20</v>
      </c>
      <c r="M13" s="39">
        <v>600000</v>
      </c>
      <c r="N13" s="40" t="s">
        <v>20</v>
      </c>
      <c r="O13" s="41">
        <v>700000</v>
      </c>
      <c r="P13" s="42" t="s">
        <v>20</v>
      </c>
      <c r="Q13" s="39">
        <v>800000</v>
      </c>
      <c r="R13" s="40" t="s">
        <v>20</v>
      </c>
      <c r="S13" s="41">
        <v>900000</v>
      </c>
      <c r="T13" s="42" t="s">
        <v>20</v>
      </c>
      <c r="U13" s="39">
        <v>1000000</v>
      </c>
      <c r="V13" s="40" t="s">
        <v>20</v>
      </c>
    </row>
    <row r="14" spans="1:22" ht="18.95" customHeight="1" x14ac:dyDescent="0.25">
      <c r="A14" s="9" t="s">
        <v>17</v>
      </c>
      <c r="B14" s="12" t="s">
        <v>12</v>
      </c>
      <c r="C14" s="18">
        <v>0</v>
      </c>
      <c r="D14" s="24">
        <f>C14/$C$3</f>
        <v>0</v>
      </c>
      <c r="E14" s="6">
        <v>4670</v>
      </c>
      <c r="F14" s="33">
        <f>E14/$E$3</f>
        <v>2.3349999999999999E-2</v>
      </c>
      <c r="G14" s="18">
        <v>23093</v>
      </c>
      <c r="H14" s="21">
        <f>G14/$G$3</f>
        <v>7.6976666666666665E-2</v>
      </c>
      <c r="I14" s="6">
        <v>42422</v>
      </c>
      <c r="J14" s="33">
        <f>I14/$I$3</f>
        <v>0.106055</v>
      </c>
      <c r="K14" s="25">
        <v>64046</v>
      </c>
      <c r="L14" s="24">
        <f>K14/$K$3</f>
        <v>0.12809200000000001</v>
      </c>
      <c r="M14" s="6">
        <v>85826</v>
      </c>
      <c r="N14" s="33">
        <f>M14/$M$3</f>
        <v>0.14304333333333333</v>
      </c>
      <c r="O14" s="44">
        <v>108654</v>
      </c>
      <c r="P14" s="43">
        <f>O14/$O$3</f>
        <v>0.15522</v>
      </c>
      <c r="Q14" s="6">
        <v>134278</v>
      </c>
      <c r="R14" s="33">
        <f>Q14/$Q$3</f>
        <v>0.16784750000000001</v>
      </c>
      <c r="S14" s="44">
        <v>160971</v>
      </c>
      <c r="T14" s="43">
        <f>S14/$S$3</f>
        <v>0.17885666666666666</v>
      </c>
      <c r="U14" s="6">
        <v>187559</v>
      </c>
      <c r="V14" s="33">
        <f>U14/$U$3</f>
        <v>0.187559</v>
      </c>
    </row>
    <row r="15" spans="1:22" ht="18.95" customHeight="1" x14ac:dyDescent="0.25">
      <c r="A15" s="9" t="s">
        <v>38</v>
      </c>
      <c r="B15" s="12" t="s">
        <v>13</v>
      </c>
      <c r="C15" s="18">
        <v>0</v>
      </c>
      <c r="D15" s="24">
        <f t="shared" ref="D15:D19" si="13">C15/$C$3</f>
        <v>0</v>
      </c>
      <c r="E15" s="6">
        <v>0</v>
      </c>
      <c r="F15" s="33">
        <f t="shared" ref="F15:F19" si="14">E15/$E$3</f>
        <v>0</v>
      </c>
      <c r="G15" s="18">
        <v>4326</v>
      </c>
      <c r="H15" s="21">
        <f t="shared" ref="H15:H19" si="15">G15/$G$3</f>
        <v>1.4420000000000001E-2</v>
      </c>
      <c r="I15" s="6">
        <v>9019</v>
      </c>
      <c r="J15" s="33">
        <f t="shared" ref="J15:J19" si="16">I15/$I$3</f>
        <v>2.2547500000000002E-2</v>
      </c>
      <c r="K15" s="25">
        <v>12293</v>
      </c>
      <c r="L15" s="24">
        <f t="shared" ref="L15:L19" si="17">K15/$K$3</f>
        <v>2.4586E-2</v>
      </c>
      <c r="M15" s="6">
        <v>15625</v>
      </c>
      <c r="N15" s="33">
        <f t="shared" ref="N15:N19" si="18">M15/$M$3</f>
        <v>2.6041666666666668E-2</v>
      </c>
      <c r="O15" s="44">
        <v>16163</v>
      </c>
      <c r="P15" s="43">
        <f t="shared" ref="P15:P19" si="19">O15/$O$3</f>
        <v>2.3089999999999999E-2</v>
      </c>
      <c r="Q15" s="6">
        <v>13956</v>
      </c>
      <c r="R15" s="33">
        <f t="shared" ref="R15:R19" si="20">Q15/$Q$3</f>
        <v>1.7444999999999999E-2</v>
      </c>
      <c r="S15" s="44">
        <v>10568</v>
      </c>
      <c r="T15" s="43">
        <f t="shared" ref="T15:T19" si="21">S15/$S$3</f>
        <v>1.1742222222222222E-2</v>
      </c>
      <c r="U15" s="6">
        <v>4556</v>
      </c>
      <c r="V15" s="33">
        <f t="shared" ref="V15:V19" si="22">U15/$U$3</f>
        <v>4.5560000000000002E-3</v>
      </c>
    </row>
    <row r="16" spans="1:22" ht="18.95" customHeight="1" x14ac:dyDescent="0.25">
      <c r="A16" s="1" t="s">
        <v>41</v>
      </c>
      <c r="B16" s="12" t="s">
        <v>34</v>
      </c>
      <c r="C16" s="18">
        <v>0</v>
      </c>
      <c r="D16" s="24">
        <f t="shared" si="13"/>
        <v>0</v>
      </c>
      <c r="E16" s="6">
        <v>-371</v>
      </c>
      <c r="F16" s="33">
        <f>-E16/$E$3</f>
        <v>1.8550000000000001E-3</v>
      </c>
      <c r="G16" s="18">
        <v>0</v>
      </c>
      <c r="H16" s="21">
        <f t="shared" si="15"/>
        <v>0</v>
      </c>
      <c r="I16" s="6">
        <v>0</v>
      </c>
      <c r="J16" s="33">
        <f t="shared" si="16"/>
        <v>0</v>
      </c>
      <c r="K16" s="25">
        <v>0</v>
      </c>
      <c r="L16" s="24">
        <f t="shared" si="17"/>
        <v>0</v>
      </c>
      <c r="M16" s="6">
        <v>0</v>
      </c>
      <c r="N16" s="33">
        <f t="shared" si="18"/>
        <v>0</v>
      </c>
      <c r="O16" s="25">
        <v>0</v>
      </c>
      <c r="P16" s="43">
        <f t="shared" si="19"/>
        <v>0</v>
      </c>
      <c r="Q16" s="6">
        <v>0</v>
      </c>
      <c r="R16" s="33">
        <f t="shared" si="20"/>
        <v>0</v>
      </c>
      <c r="S16" s="25">
        <v>0</v>
      </c>
      <c r="T16" s="43">
        <f t="shared" si="21"/>
        <v>0</v>
      </c>
      <c r="U16" s="6">
        <v>0</v>
      </c>
      <c r="V16" s="33">
        <f t="shared" si="22"/>
        <v>0</v>
      </c>
    </row>
    <row r="17" spans="1:22" ht="18.95" customHeight="1" x14ac:dyDescent="0.25">
      <c r="A17" s="9" t="s">
        <v>24</v>
      </c>
      <c r="B17" s="12" t="s">
        <v>14</v>
      </c>
      <c r="C17" s="18">
        <v>4945</v>
      </c>
      <c r="D17" s="24">
        <f t="shared" si="13"/>
        <v>4.9450000000000001E-2</v>
      </c>
      <c r="E17" s="6">
        <v>9890</v>
      </c>
      <c r="F17" s="33">
        <f t="shared" si="14"/>
        <v>4.9450000000000001E-2</v>
      </c>
      <c r="G17" s="18">
        <v>11906</v>
      </c>
      <c r="H17" s="21">
        <f t="shared" si="15"/>
        <v>3.9686666666666669E-2</v>
      </c>
      <c r="I17" s="6">
        <v>11174</v>
      </c>
      <c r="J17" s="33">
        <f t="shared" si="16"/>
        <v>2.7935000000000001E-2</v>
      </c>
      <c r="K17" s="25">
        <v>11844</v>
      </c>
      <c r="L17" s="24">
        <f t="shared" si="17"/>
        <v>2.3688000000000001E-2</v>
      </c>
      <c r="M17" s="6">
        <v>14213</v>
      </c>
      <c r="N17" s="33">
        <f t="shared" si="18"/>
        <v>2.3688333333333332E-2</v>
      </c>
      <c r="O17" s="44">
        <v>16581</v>
      </c>
      <c r="P17" s="43">
        <f t="shared" si="19"/>
        <v>2.3687142857142858E-2</v>
      </c>
      <c r="Q17" s="6">
        <v>18951</v>
      </c>
      <c r="R17" s="33">
        <f>Q17/$Q$3</f>
        <v>2.3688750000000001E-2</v>
      </c>
      <c r="S17" s="44">
        <v>21319</v>
      </c>
      <c r="T17" s="43">
        <f>S17/$S$3</f>
        <v>2.3687777777777776E-2</v>
      </c>
      <c r="U17" s="6">
        <v>23473</v>
      </c>
      <c r="V17" s="33">
        <f>U17/$U$3</f>
        <v>2.3473000000000001E-2</v>
      </c>
    </row>
    <row r="18" spans="1:22" ht="18.95" customHeight="1" x14ac:dyDescent="0.25">
      <c r="A18" s="32" t="s">
        <v>25</v>
      </c>
      <c r="B18" s="12" t="s">
        <v>15</v>
      </c>
      <c r="C18" s="18">
        <v>0</v>
      </c>
      <c r="D18" s="24">
        <f t="shared" si="13"/>
        <v>0</v>
      </c>
      <c r="E18" s="6">
        <v>0</v>
      </c>
      <c r="F18" s="33">
        <f t="shared" si="14"/>
        <v>0</v>
      </c>
      <c r="G18" s="18">
        <v>0</v>
      </c>
      <c r="H18" s="21">
        <f t="shared" si="15"/>
        <v>0</v>
      </c>
      <c r="I18" s="6">
        <v>0</v>
      </c>
      <c r="J18" s="33">
        <f t="shared" si="16"/>
        <v>0</v>
      </c>
      <c r="K18" s="25">
        <v>330</v>
      </c>
      <c r="L18" s="24">
        <f t="shared" si="17"/>
        <v>6.6E-4</v>
      </c>
      <c r="M18" s="6">
        <v>845</v>
      </c>
      <c r="N18" s="33">
        <f t="shared" si="18"/>
        <v>1.4083333333333333E-3</v>
      </c>
      <c r="O18" s="44">
        <v>1361</v>
      </c>
      <c r="P18" s="43">
        <f t="shared" si="19"/>
        <v>1.9442857142857144E-3</v>
      </c>
      <c r="Q18" s="6">
        <v>1877</v>
      </c>
      <c r="R18" s="33">
        <f t="shared" si="20"/>
        <v>2.3462499999999998E-3</v>
      </c>
      <c r="S18" s="44">
        <v>2393</v>
      </c>
      <c r="T18" s="43">
        <f t="shared" si="21"/>
        <v>2.658888888888889E-3</v>
      </c>
      <c r="U18" s="6">
        <v>2909</v>
      </c>
      <c r="V18" s="33">
        <f t="shared" si="22"/>
        <v>2.9090000000000001E-3</v>
      </c>
    </row>
    <row r="19" spans="1:22" x14ac:dyDescent="0.25">
      <c r="A19" s="32" t="s">
        <v>39</v>
      </c>
      <c r="B19" s="12" t="s">
        <v>16</v>
      </c>
      <c r="C19" s="18">
        <v>0</v>
      </c>
      <c r="D19" s="24">
        <f t="shared" si="13"/>
        <v>0</v>
      </c>
      <c r="E19" s="6">
        <v>0</v>
      </c>
      <c r="F19" s="33">
        <f t="shared" si="14"/>
        <v>0</v>
      </c>
      <c r="G19" s="18">
        <v>534</v>
      </c>
      <c r="H19" s="21">
        <f t="shared" si="15"/>
        <v>1.7799999999999999E-3</v>
      </c>
      <c r="I19" s="6">
        <v>2672</v>
      </c>
      <c r="J19" s="33">
        <f t="shared" si="16"/>
        <v>6.6800000000000002E-3</v>
      </c>
      <c r="K19" s="25">
        <v>3345</v>
      </c>
      <c r="L19" s="24">
        <f t="shared" si="17"/>
        <v>6.6899999999999998E-3</v>
      </c>
      <c r="M19" s="6">
        <v>4015</v>
      </c>
      <c r="N19" s="33">
        <f t="shared" si="18"/>
        <v>6.6916666666666669E-3</v>
      </c>
      <c r="O19" s="44">
        <v>4686</v>
      </c>
      <c r="P19" s="43">
        <f t="shared" si="19"/>
        <v>6.6942857142857142E-3</v>
      </c>
      <c r="Q19" s="6">
        <v>5357</v>
      </c>
      <c r="R19" s="33">
        <f t="shared" si="20"/>
        <v>6.6962499999999999E-3</v>
      </c>
      <c r="S19" s="44">
        <v>6028</v>
      </c>
      <c r="T19" s="43">
        <f t="shared" si="21"/>
        <v>6.6977777777777782E-3</v>
      </c>
      <c r="U19" s="6">
        <v>6700</v>
      </c>
      <c r="V19" s="33">
        <f t="shared" si="22"/>
        <v>6.7000000000000002E-3</v>
      </c>
    </row>
    <row r="20" spans="1:22" ht="16.5" thickBot="1" x14ac:dyDescent="0.3">
      <c r="A20" s="69" t="s">
        <v>27</v>
      </c>
      <c r="B20" s="13" t="s">
        <v>35</v>
      </c>
      <c r="C20" s="19">
        <f>SUM(C14:C19)</f>
        <v>4945</v>
      </c>
      <c r="D20" s="26">
        <f>C20/C3</f>
        <v>4.9450000000000001E-2</v>
      </c>
      <c r="E20" s="7">
        <f>SUM(E14:E19)</f>
        <v>14189</v>
      </c>
      <c r="F20" s="34">
        <f>E20/E3</f>
        <v>7.0944999999999994E-2</v>
      </c>
      <c r="G20" s="19">
        <f>SUM(G14:G19)</f>
        <v>39859</v>
      </c>
      <c r="H20" s="22">
        <f>G20/G3</f>
        <v>0.13286333333333333</v>
      </c>
      <c r="I20" s="7">
        <f>SUM(I14:I19)</f>
        <v>65287</v>
      </c>
      <c r="J20" s="34">
        <f>I20/I3</f>
        <v>0.16321749999999999</v>
      </c>
      <c r="K20" s="29">
        <f>SUM(K14:K19)</f>
        <v>91858</v>
      </c>
      <c r="L20" s="26">
        <f>K20/K3</f>
        <v>0.18371599999999999</v>
      </c>
      <c r="M20" s="7">
        <f>SUM(M14:M19)</f>
        <v>120524</v>
      </c>
      <c r="N20" s="34">
        <f>M20/M3</f>
        <v>0.20087333333333332</v>
      </c>
      <c r="O20" s="19">
        <f>SUM(O14:O19)</f>
        <v>147445</v>
      </c>
      <c r="P20" s="26">
        <f>O20/O3</f>
        <v>0.21063571428571429</v>
      </c>
      <c r="Q20" s="7">
        <f>SUM(Q14:Q19)</f>
        <v>174419</v>
      </c>
      <c r="R20" s="34">
        <f>Q20/Q3</f>
        <v>0.21802374999999999</v>
      </c>
      <c r="S20" s="19">
        <f>SUM(S14:S19)</f>
        <v>201279</v>
      </c>
      <c r="T20" s="26">
        <f>S20/S3</f>
        <v>0.22364333333333333</v>
      </c>
      <c r="U20" s="7">
        <f>SUM(U14:U19)</f>
        <v>225197</v>
      </c>
      <c r="V20" s="34">
        <f>U20/U3</f>
        <v>0.22519700000000001</v>
      </c>
    </row>
    <row r="21" spans="1:22" ht="16.5" thickTop="1" x14ac:dyDescent="0.25">
      <c r="E21" s="28"/>
      <c r="F21" s="28"/>
      <c r="H21" s="2"/>
      <c r="J21" s="2"/>
      <c r="L21" s="5"/>
      <c r="N21" s="2"/>
    </row>
    <row r="22" spans="1:22" x14ac:dyDescent="0.25">
      <c r="C22" s="3"/>
      <c r="D22" s="3"/>
      <c r="E22" s="3"/>
      <c r="F22" s="3"/>
      <c r="H22" s="3"/>
      <c r="J22" s="2"/>
      <c r="K22" s="3"/>
      <c r="L22" s="5"/>
      <c r="M22" s="3"/>
      <c r="N22" s="2"/>
      <c r="O22" s="3"/>
      <c r="Q22" s="3"/>
      <c r="S22" s="3"/>
      <c r="U22" s="3"/>
    </row>
    <row r="23" spans="1:22" x14ac:dyDescent="0.25">
      <c r="H23" s="2"/>
      <c r="J23" s="2"/>
      <c r="L23" s="5"/>
      <c r="N23" s="2"/>
    </row>
    <row r="24" spans="1:22" x14ac:dyDescent="0.25">
      <c r="H24" s="2"/>
      <c r="J24" s="2"/>
      <c r="L24" s="5"/>
      <c r="N24" s="2"/>
    </row>
    <row r="25" spans="1:22" x14ac:dyDescent="0.25">
      <c r="A25" s="67"/>
      <c r="B25" s="67" t="s">
        <v>33</v>
      </c>
      <c r="H25" s="2"/>
      <c r="J25" s="2"/>
      <c r="L25" s="5"/>
      <c r="N25" s="2"/>
    </row>
    <row r="26" spans="1:22" x14ac:dyDescent="0.25">
      <c r="A26" s="68">
        <v>100000</v>
      </c>
      <c r="B26" s="67"/>
      <c r="H26" s="2"/>
      <c r="J26" s="2"/>
      <c r="L26" s="4"/>
      <c r="N26" s="2"/>
    </row>
    <row r="27" spans="1:22" x14ac:dyDescent="0.25">
      <c r="A27" s="68">
        <v>200000</v>
      </c>
      <c r="B27" s="67"/>
      <c r="H27" s="2"/>
      <c r="J27" s="2"/>
      <c r="L27" s="4"/>
    </row>
    <row r="28" spans="1:22" x14ac:dyDescent="0.25">
      <c r="A28" s="68">
        <v>300000</v>
      </c>
      <c r="B28" s="67"/>
      <c r="H28" s="2"/>
      <c r="L28" s="4"/>
    </row>
    <row r="29" spans="1:22" x14ac:dyDescent="0.25">
      <c r="A29" s="68">
        <v>400000</v>
      </c>
      <c r="B29" s="67"/>
      <c r="H29" s="2"/>
      <c r="L29" s="4"/>
    </row>
    <row r="30" spans="1:22" x14ac:dyDescent="0.25">
      <c r="A30" s="68">
        <v>500000</v>
      </c>
      <c r="B30" s="67"/>
      <c r="H30" s="2"/>
      <c r="L30" s="4"/>
    </row>
    <row r="31" spans="1:22" x14ac:dyDescent="0.25">
      <c r="A31" s="68">
        <v>600000</v>
      </c>
      <c r="B31" s="67"/>
      <c r="H31" s="2"/>
      <c r="L31" s="4"/>
    </row>
    <row r="32" spans="1:22" x14ac:dyDescent="0.25">
      <c r="A32" s="68">
        <v>700000</v>
      </c>
      <c r="B32" s="67"/>
      <c r="L32" s="4"/>
    </row>
    <row r="33" spans="1:7" x14ac:dyDescent="0.25">
      <c r="A33" s="68">
        <v>800000</v>
      </c>
      <c r="B33" s="67"/>
    </row>
    <row r="34" spans="1:7" x14ac:dyDescent="0.25">
      <c r="A34" s="68">
        <v>900000</v>
      </c>
      <c r="B34" s="67"/>
    </row>
    <row r="35" spans="1:7" x14ac:dyDescent="0.25">
      <c r="A35" s="68">
        <v>1000000</v>
      </c>
      <c r="B35" s="67"/>
    </row>
    <row r="36" spans="1:7" x14ac:dyDescent="0.25">
      <c r="A36" s="67"/>
      <c r="B36" s="67"/>
    </row>
    <row r="47" spans="1:7" x14ac:dyDescent="0.25">
      <c r="G47" s="1"/>
    </row>
    <row r="48" spans="1:7" x14ac:dyDescent="0.25">
      <c r="F48" s="67"/>
      <c r="G48" s="67" t="s">
        <v>33</v>
      </c>
    </row>
    <row r="49" spans="6:7" x14ac:dyDescent="0.25">
      <c r="F49" s="68">
        <v>100000</v>
      </c>
      <c r="G49" s="67"/>
    </row>
    <row r="50" spans="6:7" x14ac:dyDescent="0.25">
      <c r="F50" s="68">
        <v>200000</v>
      </c>
      <c r="G50" s="67"/>
    </row>
    <row r="51" spans="6:7" x14ac:dyDescent="0.25">
      <c r="F51" s="68">
        <v>300000</v>
      </c>
      <c r="G51" s="67"/>
    </row>
    <row r="52" spans="6:7" x14ac:dyDescent="0.25">
      <c r="F52" s="68">
        <v>400000</v>
      </c>
      <c r="G52" s="67"/>
    </row>
    <row r="53" spans="6:7" x14ac:dyDescent="0.25">
      <c r="F53" s="68">
        <v>500000</v>
      </c>
      <c r="G53" s="67"/>
    </row>
    <row r="54" spans="6:7" x14ac:dyDescent="0.25">
      <c r="F54" s="68">
        <v>600000</v>
      </c>
      <c r="G54" s="67"/>
    </row>
    <row r="55" spans="6:7" x14ac:dyDescent="0.25">
      <c r="F55" s="68">
        <v>700000</v>
      </c>
      <c r="G55" s="67"/>
    </row>
    <row r="56" spans="6:7" x14ac:dyDescent="0.25">
      <c r="F56" s="68">
        <v>800000</v>
      </c>
      <c r="G56" s="67"/>
    </row>
    <row r="57" spans="6:7" x14ac:dyDescent="0.25">
      <c r="F57" s="68">
        <v>900000</v>
      </c>
      <c r="G57" s="67"/>
    </row>
    <row r="58" spans="6:7" x14ac:dyDescent="0.25">
      <c r="F58" s="68">
        <v>1000000</v>
      </c>
      <c r="G58" s="67"/>
    </row>
    <row r="59" spans="6:7" x14ac:dyDescent="0.25">
      <c r="F59" s="67"/>
      <c r="G59" s="67"/>
    </row>
    <row r="60" spans="6:7" x14ac:dyDescent="0.25">
      <c r="G60" s="1"/>
    </row>
    <row r="61" spans="6:7" x14ac:dyDescent="0.25">
      <c r="G61" s="1"/>
    </row>
    <row r="62" spans="6:7" x14ac:dyDescent="0.25">
      <c r="G62" s="1"/>
    </row>
    <row r="63" spans="6:7" x14ac:dyDescent="0.25">
      <c r="G63" s="1"/>
    </row>
    <row r="64" spans="6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</sheetData>
  <pageMargins left="0.7" right="0.7" top="0.75" bottom="0.75" header="0.3" footer="0.3"/>
  <pageSetup scale="46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11" t="s">
        <v>3</v>
      </c>
      <c r="B1" s="41">
        <v>100000</v>
      </c>
      <c r="C1" s="39">
        <v>200000</v>
      </c>
      <c r="D1" s="37">
        <v>300000</v>
      </c>
      <c r="E1" s="39">
        <v>400000</v>
      </c>
      <c r="F1" s="41">
        <v>500000</v>
      </c>
      <c r="G1" s="39">
        <v>600000</v>
      </c>
      <c r="H1" s="41">
        <v>700000</v>
      </c>
      <c r="I1" s="39">
        <v>800000</v>
      </c>
      <c r="J1" s="41">
        <v>900000</v>
      </c>
      <c r="K1" s="39">
        <v>1000000</v>
      </c>
    </row>
    <row r="2" spans="1:11" ht="15.75" x14ac:dyDescent="0.25">
      <c r="A2" s="30" t="s">
        <v>17</v>
      </c>
      <c r="B2" s="18">
        <v>0</v>
      </c>
      <c r="C2" s="6">
        <v>5092</v>
      </c>
      <c r="D2" s="18">
        <v>23256</v>
      </c>
      <c r="E2" s="6">
        <v>42576</v>
      </c>
      <c r="F2" s="25">
        <v>64251</v>
      </c>
      <c r="G2" s="6">
        <v>86099</v>
      </c>
      <c r="H2" s="44">
        <v>109020</v>
      </c>
      <c r="I2" s="6">
        <v>134698</v>
      </c>
      <c r="J2" s="44">
        <v>161463</v>
      </c>
      <c r="K2" s="6">
        <v>188105</v>
      </c>
    </row>
    <row r="3" spans="1:11" ht="15.75" x14ac:dyDescent="0.25">
      <c r="A3" s="30" t="s">
        <v>23</v>
      </c>
      <c r="B3" s="18">
        <v>0</v>
      </c>
      <c r="C3" s="6">
        <v>0</v>
      </c>
      <c r="D3" s="18">
        <v>4372</v>
      </c>
      <c r="E3" s="6">
        <v>9036</v>
      </c>
      <c r="F3" s="25">
        <v>12318</v>
      </c>
      <c r="G3" s="6">
        <v>15628</v>
      </c>
      <c r="H3" s="44">
        <v>16102</v>
      </c>
      <c r="I3" s="6">
        <v>13885</v>
      </c>
      <c r="J3" s="44">
        <v>10407</v>
      </c>
      <c r="K3" s="6">
        <v>4378</v>
      </c>
    </row>
    <row r="4" spans="1:11" ht="15.75" x14ac:dyDescent="0.25">
      <c r="A4" s="30" t="s">
        <v>24</v>
      </c>
      <c r="B4" s="18">
        <v>3532</v>
      </c>
      <c r="C4" s="6">
        <v>7064</v>
      </c>
      <c r="D4" s="18">
        <v>10598</v>
      </c>
      <c r="E4" s="6">
        <v>10103</v>
      </c>
      <c r="F4" s="25">
        <v>10505</v>
      </c>
      <c r="G4" s="6">
        <v>12606</v>
      </c>
      <c r="H4" s="44">
        <v>14706</v>
      </c>
      <c r="I4" s="6">
        <v>16808</v>
      </c>
      <c r="J4" s="44">
        <v>18909</v>
      </c>
      <c r="K4" s="6">
        <v>20795</v>
      </c>
    </row>
    <row r="5" spans="1:11" ht="15.75" x14ac:dyDescent="0.25">
      <c r="A5" s="32" t="s">
        <v>25</v>
      </c>
      <c r="B5" s="18">
        <v>0</v>
      </c>
      <c r="C5" s="6">
        <v>0</v>
      </c>
      <c r="D5" s="18">
        <v>0</v>
      </c>
      <c r="E5" s="6">
        <v>0</v>
      </c>
      <c r="F5" s="25">
        <v>0</v>
      </c>
      <c r="G5" s="6">
        <v>347</v>
      </c>
      <c r="H5" s="44">
        <v>780</v>
      </c>
      <c r="I5" s="6">
        <v>1212</v>
      </c>
      <c r="J5" s="44">
        <v>1645</v>
      </c>
      <c r="K5" s="6">
        <v>2078</v>
      </c>
    </row>
    <row r="6" spans="1:11" ht="15.75" x14ac:dyDescent="0.25">
      <c r="A6" s="32" t="s">
        <v>26</v>
      </c>
      <c r="B6" s="18">
        <v>0</v>
      </c>
      <c r="C6" s="6">
        <v>0</v>
      </c>
      <c r="D6" s="18">
        <v>559</v>
      </c>
      <c r="E6" s="6">
        <v>2673</v>
      </c>
      <c r="F6" s="25">
        <v>3345</v>
      </c>
      <c r="G6" s="6">
        <v>4016</v>
      </c>
      <c r="H6" s="44">
        <v>4687</v>
      </c>
      <c r="I6" s="6">
        <v>5358</v>
      </c>
      <c r="J6" s="44">
        <v>6029</v>
      </c>
      <c r="K6" s="6">
        <v>6700</v>
      </c>
    </row>
    <row r="7" spans="1:11" ht="16.5" thickBot="1" x14ac:dyDescent="0.3">
      <c r="A7" s="31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64388</v>
      </c>
      <c r="F7" s="29">
        <f t="shared" si="0"/>
        <v>90419</v>
      </c>
      <c r="G7" s="7">
        <f t="shared" si="0"/>
        <v>118696</v>
      </c>
      <c r="H7" s="19">
        <f t="shared" si="0"/>
        <v>145295</v>
      </c>
      <c r="I7" s="7">
        <f t="shared" si="0"/>
        <v>171961</v>
      </c>
      <c r="J7" s="19">
        <f t="shared" si="0"/>
        <v>198453</v>
      </c>
      <c r="K7" s="7">
        <f t="shared" si="0"/>
        <v>222056</v>
      </c>
    </row>
    <row r="8" spans="1:11" ht="15.75" thickTop="1" x14ac:dyDescent="0.25"/>
    <row r="9" spans="1:11" ht="15.75" x14ac:dyDescent="0.25">
      <c r="B9" s="30" t="s">
        <v>17</v>
      </c>
      <c r="C9" s="30" t="s">
        <v>23</v>
      </c>
      <c r="D9" s="30" t="s">
        <v>24</v>
      </c>
      <c r="E9" s="32" t="s">
        <v>25</v>
      </c>
      <c r="F9" s="32" t="s">
        <v>26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" customFormat="1" ht="18.95" customHeight="1" thickTop="1" thickBot="1" x14ac:dyDescent="0.3">
      <c r="A1" s="11" t="s">
        <v>3</v>
      </c>
      <c r="B1" s="45">
        <v>0.5</v>
      </c>
      <c r="C1" s="41">
        <v>100000</v>
      </c>
      <c r="D1" s="39">
        <v>200000</v>
      </c>
      <c r="E1" s="37">
        <v>300000</v>
      </c>
      <c r="F1" s="39">
        <v>400000</v>
      </c>
      <c r="G1" s="41">
        <v>500000</v>
      </c>
      <c r="H1" s="39">
        <v>600000</v>
      </c>
      <c r="I1" s="41">
        <v>700000</v>
      </c>
      <c r="J1" s="39">
        <v>800000</v>
      </c>
      <c r="K1" s="41">
        <v>900000</v>
      </c>
      <c r="L1" s="39">
        <v>1000000</v>
      </c>
    </row>
    <row r="2" spans="1:12" s="1" customFormat="1" ht="18.95" customHeight="1" thickTop="1" x14ac:dyDescent="0.25">
      <c r="A2" s="30" t="s">
        <v>17</v>
      </c>
      <c r="B2" s="12" t="s">
        <v>12</v>
      </c>
      <c r="C2" s="18">
        <v>0</v>
      </c>
      <c r="D2" s="6">
        <v>3746</v>
      </c>
      <c r="E2" s="18">
        <v>33826</v>
      </c>
      <c r="F2" s="6">
        <v>59945</v>
      </c>
      <c r="G2" s="25">
        <v>88624</v>
      </c>
      <c r="H2" s="6">
        <v>115422</v>
      </c>
      <c r="I2" s="44">
        <v>147846</v>
      </c>
      <c r="J2" s="6">
        <v>181098</v>
      </c>
      <c r="K2" s="44">
        <v>212349</v>
      </c>
      <c r="L2" s="6">
        <v>244645</v>
      </c>
    </row>
    <row r="3" spans="1:12" s="1" customFormat="1" ht="18.95" customHeight="1" x14ac:dyDescent="0.25">
      <c r="A3" s="30" t="s">
        <v>23</v>
      </c>
      <c r="B3" s="12" t="s">
        <v>13</v>
      </c>
      <c r="C3" s="18">
        <v>0</v>
      </c>
      <c r="D3" s="6">
        <v>7395</v>
      </c>
      <c r="E3" s="18">
        <v>7472</v>
      </c>
      <c r="F3" s="6">
        <v>10550</v>
      </c>
      <c r="G3" s="25">
        <v>11802</v>
      </c>
      <c r="H3" s="6">
        <v>13497</v>
      </c>
      <c r="I3" s="44">
        <v>7933</v>
      </c>
      <c r="J3" s="6">
        <v>0</v>
      </c>
      <c r="K3" s="44">
        <v>0</v>
      </c>
      <c r="L3" s="6">
        <v>0</v>
      </c>
    </row>
    <row r="4" spans="1:12" s="1" customFormat="1" ht="18.95" customHeight="1" x14ac:dyDescent="0.25">
      <c r="A4" s="30" t="s">
        <v>24</v>
      </c>
      <c r="B4" s="12" t="s">
        <v>14</v>
      </c>
      <c r="C4" s="18">
        <v>3532</v>
      </c>
      <c r="D4" s="6">
        <v>5901</v>
      </c>
      <c r="E4" s="18">
        <v>6303</v>
      </c>
      <c r="F4" s="6">
        <v>8404</v>
      </c>
      <c r="G4" s="25">
        <v>10505</v>
      </c>
      <c r="H4" s="6">
        <v>12606</v>
      </c>
      <c r="I4" s="44">
        <v>14706</v>
      </c>
      <c r="J4" s="6">
        <v>16808</v>
      </c>
      <c r="K4" s="44">
        <v>18909</v>
      </c>
      <c r="L4" s="6">
        <v>20795</v>
      </c>
    </row>
    <row r="5" spans="1:12" s="1" customFormat="1" ht="18.95" customHeight="1" x14ac:dyDescent="0.25">
      <c r="A5" s="32" t="s">
        <v>25</v>
      </c>
      <c r="B5" s="12" t="s">
        <v>15</v>
      </c>
      <c r="C5" s="18">
        <v>0</v>
      </c>
      <c r="D5" s="6">
        <v>0</v>
      </c>
      <c r="E5" s="18">
        <v>0</v>
      </c>
      <c r="F5" s="6">
        <v>381</v>
      </c>
      <c r="G5" s="25">
        <v>1039</v>
      </c>
      <c r="H5" s="6">
        <v>1697</v>
      </c>
      <c r="I5" s="44">
        <v>2355</v>
      </c>
      <c r="J5" s="6">
        <v>3012</v>
      </c>
      <c r="K5" s="44">
        <v>3670</v>
      </c>
      <c r="L5" s="6">
        <v>4328</v>
      </c>
    </row>
    <row r="6" spans="1:12" s="1" customFormat="1" ht="15.75" x14ac:dyDescent="0.25">
      <c r="A6" s="32" t="s">
        <v>26</v>
      </c>
      <c r="B6" s="12" t="s">
        <v>16</v>
      </c>
      <c r="C6" s="18">
        <v>0</v>
      </c>
      <c r="D6" s="6">
        <v>0</v>
      </c>
      <c r="E6" s="18">
        <v>968</v>
      </c>
      <c r="F6" s="6">
        <v>1293</v>
      </c>
      <c r="G6" s="25">
        <v>1618</v>
      </c>
      <c r="H6" s="6">
        <v>1943</v>
      </c>
      <c r="I6" s="44">
        <v>2268</v>
      </c>
      <c r="J6" s="6">
        <v>2783</v>
      </c>
      <c r="K6" s="44">
        <v>2918</v>
      </c>
      <c r="L6" s="6">
        <v>3243</v>
      </c>
    </row>
    <row r="8" spans="1:12" ht="15.75" x14ac:dyDescent="0.25">
      <c r="B8" s="30" t="s">
        <v>23</v>
      </c>
      <c r="C8" s="30" t="s">
        <v>24</v>
      </c>
      <c r="D8" s="32" t="s">
        <v>25</v>
      </c>
      <c r="E8" s="32" t="s">
        <v>26</v>
      </c>
      <c r="F8" s="30" t="s">
        <v>17</v>
      </c>
    </row>
    <row r="9" spans="1:12" ht="15.75" x14ac:dyDescent="0.25">
      <c r="B9" s="30"/>
      <c r="C9" s="30"/>
      <c r="D9" s="32"/>
      <c r="E9" s="32"/>
      <c r="F9" s="30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33</v>
      </c>
    </row>
    <row r="33" spans="1:10" x14ac:dyDescent="0.25">
      <c r="J33" s="64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64">
        <v>200000</v>
      </c>
    </row>
    <row r="35" spans="1:10" x14ac:dyDescent="0.25">
      <c r="F35">
        <v>212349</v>
      </c>
      <c r="J35" s="64">
        <v>300000</v>
      </c>
    </row>
    <row r="36" spans="1:10" x14ac:dyDescent="0.25">
      <c r="J36" s="64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64">
        <v>500000</v>
      </c>
    </row>
    <row r="38" spans="1:10" x14ac:dyDescent="0.25">
      <c r="F38">
        <v>244645</v>
      </c>
      <c r="J38" s="64">
        <v>600000</v>
      </c>
    </row>
    <row r="39" spans="1:10" x14ac:dyDescent="0.25">
      <c r="J39" s="64">
        <v>700000</v>
      </c>
    </row>
    <row r="40" spans="1:10" x14ac:dyDescent="0.25">
      <c r="J40" s="64">
        <v>800000</v>
      </c>
    </row>
    <row r="41" spans="1:10" x14ac:dyDescent="0.25">
      <c r="J41" s="64">
        <v>900000</v>
      </c>
    </row>
    <row r="42" spans="1:10" x14ac:dyDescent="0.25">
      <c r="J42" s="64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"/>
      <c r="B1" s="46" t="s">
        <v>18</v>
      </c>
      <c r="C1" s="47" t="s">
        <v>4</v>
      </c>
      <c r="D1" s="48" t="s">
        <v>21</v>
      </c>
      <c r="E1" s="47" t="s">
        <v>5</v>
      </c>
      <c r="F1" s="48" t="s">
        <v>0</v>
      </c>
      <c r="G1" s="47" t="s">
        <v>1</v>
      </c>
      <c r="H1" s="55" t="s">
        <v>22</v>
      </c>
      <c r="I1" s="49" t="s">
        <v>28</v>
      </c>
      <c r="J1" s="50" t="s">
        <v>29</v>
      </c>
      <c r="K1" s="51" t="s">
        <v>30</v>
      </c>
      <c r="L1" s="52" t="s">
        <v>31</v>
      </c>
      <c r="M1" s="51" t="s">
        <v>32</v>
      </c>
      <c r="N1" s="1"/>
    </row>
    <row r="2" spans="1:14" ht="15.75" x14ac:dyDescent="0.25">
      <c r="A2" s="1"/>
      <c r="B2" s="46"/>
      <c r="C2" s="47"/>
      <c r="D2" s="48"/>
      <c r="E2" s="47"/>
      <c r="F2" s="48"/>
      <c r="G2" s="47"/>
      <c r="H2" s="62"/>
      <c r="I2" s="49"/>
      <c r="J2" s="50"/>
      <c r="K2" s="51"/>
      <c r="L2" s="52"/>
      <c r="M2" s="51"/>
      <c r="N2" s="1"/>
    </row>
    <row r="3" spans="1:14" ht="15.75" x14ac:dyDescent="0.25">
      <c r="A3" s="56">
        <v>100000</v>
      </c>
      <c r="B3" s="57" t="e">
        <f>#REF!</f>
        <v>#REF!</v>
      </c>
      <c r="C3" s="56" t="e">
        <f>#REF!</f>
        <v>#REF!</v>
      </c>
      <c r="D3" s="56" t="e">
        <f>#REF!</f>
        <v>#REF!</v>
      </c>
      <c r="E3" s="56" t="e">
        <f>#REF!</f>
        <v>#REF!</v>
      </c>
      <c r="F3" s="56" t="e">
        <f>#REF!</f>
        <v>#REF!</v>
      </c>
      <c r="G3" s="56" t="e">
        <f>#REF!</f>
        <v>#REF!</v>
      </c>
      <c r="H3" s="56" t="e">
        <f>#REF!</f>
        <v>#REF!</v>
      </c>
      <c r="N3" s="1"/>
    </row>
    <row r="4" spans="1:14" ht="15.75" x14ac:dyDescent="0.25">
      <c r="A4" s="56"/>
      <c r="B4" s="57"/>
      <c r="C4" s="56"/>
      <c r="D4" s="56"/>
      <c r="E4" s="56"/>
      <c r="F4" s="56"/>
      <c r="G4" s="56"/>
      <c r="H4" s="56"/>
      <c r="I4" s="56" t="e">
        <f>#REF!</f>
        <v>#REF!</v>
      </c>
      <c r="J4" s="58" t="e">
        <f>#REF!</f>
        <v>#REF!</v>
      </c>
      <c r="K4" s="59" t="e">
        <f>#REF!</f>
        <v>#REF!</v>
      </c>
      <c r="L4" s="60" t="e">
        <f>#REF!</f>
        <v>#REF!</v>
      </c>
      <c r="M4" s="53" t="e">
        <f>#REF!</f>
        <v>#REF!</v>
      </c>
      <c r="N4" s="1"/>
    </row>
    <row r="5" spans="1:14" ht="15.75" x14ac:dyDescent="0.25">
      <c r="A5" s="56"/>
      <c r="B5" s="57"/>
      <c r="C5" s="56"/>
      <c r="D5" s="56"/>
      <c r="E5" s="56"/>
      <c r="F5" s="56"/>
      <c r="G5" s="56"/>
      <c r="H5" s="56"/>
      <c r="I5" s="56"/>
      <c r="J5" s="58"/>
      <c r="K5" s="59"/>
      <c r="L5" s="60"/>
      <c r="M5" s="53"/>
      <c r="N5" s="1"/>
    </row>
    <row r="6" spans="1:14" ht="15.75" x14ac:dyDescent="0.25">
      <c r="A6" s="56">
        <v>200000</v>
      </c>
      <c r="B6" s="57" t="e">
        <f>#REF!</f>
        <v>#REF!</v>
      </c>
      <c r="C6" s="56" t="e">
        <f>#REF!</f>
        <v>#REF!</v>
      </c>
      <c r="D6" s="56" t="e">
        <f>#REF!</f>
        <v>#REF!</v>
      </c>
      <c r="E6" s="56" t="e">
        <f>#REF!</f>
        <v>#REF!</v>
      </c>
      <c r="F6" s="56" t="e">
        <f>#REF!</f>
        <v>#REF!</v>
      </c>
      <c r="G6" s="56" t="e">
        <f>#REF!</f>
        <v>#REF!</v>
      </c>
      <c r="H6" s="56" t="e">
        <f>#REF!</f>
        <v>#REF!</v>
      </c>
      <c r="N6" s="1"/>
    </row>
    <row r="7" spans="1:14" ht="15.75" x14ac:dyDescent="0.25">
      <c r="A7" s="56"/>
      <c r="B7" s="57"/>
      <c r="C7" s="56"/>
      <c r="D7" s="56"/>
      <c r="E7" s="56"/>
      <c r="F7" s="56"/>
      <c r="G7" s="56"/>
      <c r="H7" s="56"/>
      <c r="I7" s="56" t="e">
        <f>#REF!</f>
        <v>#REF!</v>
      </c>
      <c r="J7" s="58" t="e">
        <f>#REF!</f>
        <v>#REF!</v>
      </c>
      <c r="K7" s="59" t="e">
        <f>#REF!</f>
        <v>#REF!</v>
      </c>
      <c r="L7" s="60" t="e">
        <f>#REF!</f>
        <v>#REF!</v>
      </c>
      <c r="M7" s="53" t="e">
        <f>#REF!</f>
        <v>#REF!</v>
      </c>
      <c r="N7" s="1"/>
    </row>
    <row r="8" spans="1:14" ht="15.75" x14ac:dyDescent="0.25">
      <c r="A8" s="56"/>
      <c r="B8" s="57"/>
      <c r="C8" s="56"/>
      <c r="D8" s="56"/>
      <c r="E8" s="56"/>
      <c r="F8" s="56"/>
      <c r="G8" s="56"/>
      <c r="H8" s="56"/>
      <c r="I8" s="56"/>
      <c r="J8" s="58"/>
      <c r="K8" s="59"/>
      <c r="L8" s="60"/>
      <c r="M8" s="53"/>
      <c r="N8" s="1"/>
    </row>
    <row r="9" spans="1:14" ht="15.75" x14ac:dyDescent="0.25">
      <c r="A9" s="56">
        <v>300000</v>
      </c>
      <c r="B9" s="57" t="e">
        <f>#REF!</f>
        <v>#REF!</v>
      </c>
      <c r="C9" s="56" t="e">
        <f>#REF!</f>
        <v>#REF!</v>
      </c>
      <c r="D9" s="56" t="e">
        <f>#REF!</f>
        <v>#REF!</v>
      </c>
      <c r="E9" s="56" t="e">
        <f>#REF!</f>
        <v>#REF!</v>
      </c>
      <c r="F9" s="56" t="e">
        <f>#REF!</f>
        <v>#REF!</v>
      </c>
      <c r="G9" s="56" t="e">
        <f>#REF!</f>
        <v>#REF!</v>
      </c>
      <c r="H9" s="56" t="e">
        <f>#REF!</f>
        <v>#REF!</v>
      </c>
      <c r="N9" s="1"/>
    </row>
    <row r="10" spans="1:14" ht="15.75" x14ac:dyDescent="0.25">
      <c r="A10" s="56"/>
      <c r="B10" s="57"/>
      <c r="C10" s="56"/>
      <c r="D10" s="56"/>
      <c r="E10" s="56"/>
      <c r="F10" s="56"/>
      <c r="G10" s="56"/>
      <c r="H10" s="56"/>
      <c r="I10" s="56" t="e">
        <f>#REF!</f>
        <v>#REF!</v>
      </c>
      <c r="J10" s="59" t="e">
        <f>#REF!</f>
        <v>#REF!</v>
      </c>
      <c r="K10" s="59" t="e">
        <f>#REF!</f>
        <v>#REF!</v>
      </c>
      <c r="L10" s="60" t="e">
        <f>#REF!</f>
        <v>#REF!</v>
      </c>
      <c r="M10" s="53" t="e">
        <f>#REF!</f>
        <v>#REF!</v>
      </c>
      <c r="N10" s="1"/>
    </row>
    <row r="11" spans="1:14" ht="15.75" x14ac:dyDescent="0.25">
      <c r="A11" s="56"/>
      <c r="B11" s="57"/>
      <c r="C11" s="56"/>
      <c r="D11" s="56"/>
      <c r="E11" s="56"/>
      <c r="F11" s="56"/>
      <c r="G11" s="56"/>
      <c r="H11" s="56"/>
      <c r="I11" s="56"/>
      <c r="J11" s="59"/>
      <c r="K11" s="59"/>
      <c r="L11" s="60"/>
      <c r="M11" s="53"/>
      <c r="N11" s="1"/>
    </row>
    <row r="12" spans="1:14" ht="15.75" x14ac:dyDescent="0.25">
      <c r="A12" s="56">
        <v>400000</v>
      </c>
      <c r="B12" s="57" t="e">
        <f>#REF!</f>
        <v>#REF!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N12" s="1"/>
    </row>
    <row r="13" spans="1:14" ht="15.75" x14ac:dyDescent="0.25">
      <c r="A13" s="56"/>
      <c r="B13" s="57"/>
      <c r="C13" s="56"/>
      <c r="D13" s="56"/>
      <c r="E13" s="56"/>
      <c r="F13" s="56"/>
      <c r="G13" s="56"/>
      <c r="H13" s="56"/>
      <c r="I13" s="56" t="e">
        <f>#REF!</f>
        <v>#REF!</v>
      </c>
      <c r="J13" s="59" t="e">
        <f>#REF!</f>
        <v>#REF!</v>
      </c>
      <c r="K13" s="59" t="e">
        <f>#REF!</f>
        <v>#REF!</v>
      </c>
      <c r="L13" s="60" t="e">
        <f>#REF!</f>
        <v>#REF!</v>
      </c>
      <c r="M13" s="53" t="e">
        <f>#REF!</f>
        <v>#REF!</v>
      </c>
      <c r="N13" s="1"/>
    </row>
    <row r="14" spans="1:14" ht="15.75" x14ac:dyDescent="0.25">
      <c r="A14" s="56"/>
      <c r="B14" s="57"/>
      <c r="C14" s="56"/>
      <c r="D14" s="56"/>
      <c r="E14" s="56"/>
      <c r="F14" s="56"/>
      <c r="G14" s="56"/>
      <c r="H14" s="56"/>
      <c r="I14" s="56"/>
      <c r="J14" s="59"/>
      <c r="K14" s="59"/>
      <c r="L14" s="60"/>
      <c r="M14" s="53"/>
      <c r="N14" s="1"/>
    </row>
    <row r="15" spans="1:14" ht="15.75" x14ac:dyDescent="0.25">
      <c r="A15" s="56">
        <v>500000</v>
      </c>
      <c r="B15" s="57" t="e">
        <f>#REF!</f>
        <v>#REF!</v>
      </c>
      <c r="C15" s="56" t="e">
        <f>#REF!</f>
        <v>#REF!</v>
      </c>
      <c r="D15" s="58" t="e">
        <f>#REF!</f>
        <v>#REF!</v>
      </c>
      <c r="E15" s="56" t="e">
        <f>#REF!</f>
        <v>#REF!</v>
      </c>
      <c r="F15" s="58" t="e">
        <f>#REF!</f>
        <v>#REF!</v>
      </c>
      <c r="G15" s="58" t="e">
        <f>#REF!</f>
        <v>#REF!</v>
      </c>
      <c r="H15" s="56" t="e">
        <f>#REF!</f>
        <v>#REF!</v>
      </c>
      <c r="N15" s="1"/>
    </row>
    <row r="16" spans="1:14" ht="15.75" x14ac:dyDescent="0.25">
      <c r="A16" s="56"/>
      <c r="B16" s="57"/>
      <c r="C16" s="56"/>
      <c r="D16" s="58"/>
      <c r="E16" s="56"/>
      <c r="F16" s="58"/>
      <c r="G16" s="58"/>
      <c r="H16" s="56"/>
      <c r="I16" s="56" t="e">
        <f>#REF!</f>
        <v>#REF!</v>
      </c>
      <c r="J16" s="59" t="e">
        <f>#REF!</f>
        <v>#REF!</v>
      </c>
      <c r="K16" s="59" t="e">
        <f>#REF!</f>
        <v>#REF!</v>
      </c>
      <c r="L16" s="60" t="e">
        <f>#REF!</f>
        <v>#REF!</v>
      </c>
      <c r="M16" s="53" t="e">
        <f>#REF!</f>
        <v>#REF!</v>
      </c>
      <c r="N16" s="1"/>
    </row>
    <row r="17" spans="1:14" ht="15.75" x14ac:dyDescent="0.25">
      <c r="A17" s="56"/>
      <c r="B17" s="57"/>
      <c r="C17" s="56"/>
      <c r="D17" s="58"/>
      <c r="E17" s="56"/>
      <c r="F17" s="58"/>
      <c r="G17" s="58"/>
      <c r="H17" s="56"/>
      <c r="I17" s="56"/>
      <c r="J17" s="59"/>
      <c r="K17" s="59"/>
      <c r="L17" s="60"/>
      <c r="M17" s="53"/>
      <c r="N17" s="1"/>
    </row>
    <row r="18" spans="1:14" ht="15.75" x14ac:dyDescent="0.25">
      <c r="A18" s="56">
        <v>600000</v>
      </c>
      <c r="B18" s="57" t="e">
        <f>#REF!</f>
        <v>#REF!</v>
      </c>
      <c r="C18" s="56" t="e">
        <f>#REF!</f>
        <v>#REF!</v>
      </c>
      <c r="D18" s="56" t="e">
        <f>#REF!</f>
        <v>#REF!</v>
      </c>
      <c r="E18" s="56" t="e">
        <f>#REF!</f>
        <v>#REF!</v>
      </c>
      <c r="F18" s="56" t="e">
        <f>#REF!</f>
        <v>#REF!</v>
      </c>
      <c r="G18" s="56" t="e">
        <f>#REF!</f>
        <v>#REF!</v>
      </c>
      <c r="H18" s="56" t="e">
        <f>#REF!</f>
        <v>#REF!</v>
      </c>
      <c r="N18" s="1"/>
    </row>
    <row r="19" spans="1:14" ht="15.75" x14ac:dyDescent="0.25">
      <c r="A19" s="56"/>
      <c r="B19" s="57"/>
      <c r="C19" s="56"/>
      <c r="D19" s="56"/>
      <c r="E19" s="56"/>
      <c r="F19" s="56"/>
      <c r="G19" s="56"/>
      <c r="H19" s="56"/>
      <c r="I19" s="56" t="e">
        <f>#REF!</f>
        <v>#REF!</v>
      </c>
      <c r="J19" s="59" t="e">
        <f>#REF!</f>
        <v>#REF!</v>
      </c>
      <c r="K19" s="59" t="e">
        <f>#REF!</f>
        <v>#REF!</v>
      </c>
      <c r="L19" s="60" t="e">
        <f>#REF!</f>
        <v>#REF!</v>
      </c>
      <c r="M19" s="53" t="e">
        <f>#REF!</f>
        <v>#REF!</v>
      </c>
      <c r="N19" s="1"/>
    </row>
    <row r="20" spans="1:14" ht="15.75" x14ac:dyDescent="0.25">
      <c r="A20" s="56"/>
      <c r="B20" s="57"/>
      <c r="C20" s="56"/>
      <c r="D20" s="56"/>
      <c r="E20" s="56"/>
      <c r="F20" s="56"/>
      <c r="G20" s="56"/>
      <c r="H20" s="56"/>
      <c r="I20" s="56"/>
      <c r="J20" s="59"/>
      <c r="K20" s="59"/>
      <c r="L20" s="60"/>
      <c r="M20" s="53"/>
      <c r="N20" s="1"/>
    </row>
    <row r="21" spans="1:14" ht="15.75" x14ac:dyDescent="0.25">
      <c r="A21" s="56">
        <v>700000</v>
      </c>
      <c r="B21" s="57" t="e">
        <f>#REF!</f>
        <v>#REF!</v>
      </c>
      <c r="C21" s="56" t="e">
        <f>#REF!</f>
        <v>#REF!</v>
      </c>
      <c r="D21" s="56" t="e">
        <f>#REF!</f>
        <v>#REF!</v>
      </c>
      <c r="E21" s="56" t="e">
        <f>#REF!</f>
        <v>#REF!</v>
      </c>
      <c r="F21" s="56" t="e">
        <f>#REF!</f>
        <v>#REF!</v>
      </c>
      <c r="G21" s="56" t="e">
        <f>#REF!</f>
        <v>#REF!</v>
      </c>
      <c r="H21" s="56" t="e">
        <f>#REF!</f>
        <v>#REF!</v>
      </c>
      <c r="N21" s="1"/>
    </row>
    <row r="22" spans="1:14" ht="15.75" x14ac:dyDescent="0.25">
      <c r="A22" s="56"/>
      <c r="B22" s="57"/>
      <c r="C22" s="56"/>
      <c r="D22" s="56"/>
      <c r="E22" s="56"/>
      <c r="F22" s="56"/>
      <c r="G22" s="56"/>
      <c r="H22" s="56"/>
      <c r="I22" s="56" t="e">
        <f>#REF!</f>
        <v>#REF!</v>
      </c>
      <c r="J22" s="59" t="e">
        <f>#REF!</f>
        <v>#REF!</v>
      </c>
      <c r="K22" s="61" t="e">
        <f>#REF!</f>
        <v>#REF!</v>
      </c>
      <c r="L22" s="60" t="e">
        <f>#REF!</f>
        <v>#REF!</v>
      </c>
      <c r="M22" s="54" t="e">
        <f>#REF!</f>
        <v>#REF!</v>
      </c>
      <c r="N22" s="1"/>
    </row>
    <row r="23" spans="1:14" ht="15.75" x14ac:dyDescent="0.25">
      <c r="A23" s="56"/>
      <c r="B23" s="57"/>
      <c r="C23" s="56"/>
      <c r="D23" s="56"/>
      <c r="E23" s="56"/>
      <c r="F23" s="56"/>
      <c r="G23" s="56"/>
      <c r="H23" s="56"/>
      <c r="I23" s="56"/>
      <c r="J23" s="59"/>
      <c r="K23" s="61"/>
      <c r="L23" s="60"/>
      <c r="M23" s="54"/>
      <c r="N23" s="1"/>
    </row>
    <row r="24" spans="1:14" ht="15.75" x14ac:dyDescent="0.25">
      <c r="A24" s="56">
        <v>800000</v>
      </c>
      <c r="B24" s="57" t="e">
        <f>#REF!</f>
        <v>#REF!</v>
      </c>
      <c r="C24" s="56" t="e">
        <f>#REF!</f>
        <v>#REF!</v>
      </c>
      <c r="D24" s="56" t="e">
        <f>#REF!</f>
        <v>#REF!</v>
      </c>
      <c r="E24" s="56" t="e">
        <f>#REF!</f>
        <v>#REF!</v>
      </c>
      <c r="F24" s="56" t="e">
        <f>#REF!</f>
        <v>#REF!</v>
      </c>
      <c r="G24" s="56" t="e">
        <f>#REF!</f>
        <v>#REF!</v>
      </c>
      <c r="H24" s="56" t="e">
        <f>#REF!</f>
        <v>#REF!</v>
      </c>
      <c r="N24" s="1"/>
    </row>
    <row r="25" spans="1:14" ht="15.75" x14ac:dyDescent="0.25">
      <c r="A25" s="56"/>
      <c r="B25" s="57"/>
      <c r="C25" s="56"/>
      <c r="D25" s="56"/>
      <c r="E25" s="56"/>
      <c r="F25" s="56"/>
      <c r="G25" s="56"/>
      <c r="H25" s="56"/>
      <c r="I25" s="56" t="e">
        <f>#REF!</f>
        <v>#REF!</v>
      </c>
      <c r="J25" s="59" t="e">
        <f>#REF!</f>
        <v>#REF!</v>
      </c>
      <c r="K25" s="59" t="e">
        <f>#REF!</f>
        <v>#REF!</v>
      </c>
      <c r="L25" s="59" t="e">
        <f>#REF!</f>
        <v>#REF!</v>
      </c>
      <c r="M25" s="53" t="e">
        <f>#REF!</f>
        <v>#REF!</v>
      </c>
      <c r="N25" s="1"/>
    </row>
    <row r="26" spans="1:14" ht="15.75" x14ac:dyDescent="0.25">
      <c r="A26" s="56"/>
      <c r="B26" s="57"/>
      <c r="C26" s="56"/>
      <c r="D26" s="56"/>
      <c r="E26" s="56"/>
      <c r="F26" s="56"/>
      <c r="G26" s="56"/>
      <c r="H26" s="56"/>
      <c r="I26" s="56"/>
      <c r="J26" s="59"/>
      <c r="K26" s="59"/>
      <c r="L26" s="59"/>
      <c r="M26" s="53"/>
      <c r="N26" s="1"/>
    </row>
    <row r="27" spans="1:14" ht="15.75" x14ac:dyDescent="0.25">
      <c r="A27" s="56">
        <v>900000</v>
      </c>
      <c r="B27" s="57" t="e">
        <f>#REF!</f>
        <v>#REF!</v>
      </c>
      <c r="C27" s="56" t="e">
        <f>#REF!</f>
        <v>#REF!</v>
      </c>
      <c r="D27" s="56" t="e">
        <f>#REF!</f>
        <v>#REF!</v>
      </c>
      <c r="E27" s="56" t="e">
        <f>#REF!</f>
        <v>#REF!</v>
      </c>
      <c r="F27" s="56" t="e">
        <f>#REF!</f>
        <v>#REF!</v>
      </c>
      <c r="G27" s="56" t="e">
        <f>#REF!</f>
        <v>#REF!</v>
      </c>
      <c r="H27" s="56" t="e">
        <f>#REF!</f>
        <v>#REF!</v>
      </c>
      <c r="N27" s="1"/>
    </row>
    <row r="28" spans="1:14" ht="15.75" x14ac:dyDescent="0.25">
      <c r="A28" s="56"/>
      <c r="B28" s="57"/>
      <c r="C28" s="56"/>
      <c r="D28" s="56"/>
      <c r="E28" s="56"/>
      <c r="F28" s="56"/>
      <c r="G28" s="56"/>
      <c r="H28" s="56"/>
      <c r="I28" s="56" t="e">
        <f>#REF!</f>
        <v>#REF!</v>
      </c>
      <c r="J28" s="59" t="e">
        <f>#REF!</f>
        <v>#REF!</v>
      </c>
      <c r="K28" s="61" t="e">
        <f>#REF!</f>
        <v>#REF!</v>
      </c>
      <c r="L28" s="61" t="e">
        <f>#REF!</f>
        <v>#REF!</v>
      </c>
      <c r="M28" s="54" t="e">
        <f>#REF!</f>
        <v>#REF!</v>
      </c>
      <c r="N28" s="1"/>
    </row>
    <row r="29" spans="1:14" ht="15.75" x14ac:dyDescent="0.25">
      <c r="A29" s="56"/>
      <c r="B29" s="57"/>
      <c r="C29" s="56"/>
      <c r="D29" s="56"/>
      <c r="E29" s="56"/>
      <c r="F29" s="56"/>
      <c r="G29" s="56"/>
      <c r="H29" s="56"/>
      <c r="I29" s="56"/>
      <c r="J29" s="59"/>
      <c r="K29" s="61"/>
      <c r="L29" s="61"/>
      <c r="M29" s="54"/>
      <c r="N29" s="1"/>
    </row>
    <row r="30" spans="1:14" ht="15.75" x14ac:dyDescent="0.25">
      <c r="A30" s="56">
        <v>1000000</v>
      </c>
      <c r="B30" s="57" t="e">
        <f>#REF!</f>
        <v>#REF!</v>
      </c>
      <c r="C30" s="56" t="e">
        <f>#REF!</f>
        <v>#REF!</v>
      </c>
      <c r="D30" s="56" t="e">
        <f>#REF!</f>
        <v>#REF!</v>
      </c>
      <c r="E30" s="56" t="e">
        <f>#REF!</f>
        <v>#REF!</v>
      </c>
      <c r="F30" s="56" t="e">
        <f>#REF!</f>
        <v>#REF!</v>
      </c>
      <c r="G30" s="56" t="e">
        <f>#REF!</f>
        <v>#REF!</v>
      </c>
      <c r="H30" s="56" t="e">
        <f>#REF!</f>
        <v>#REF!</v>
      </c>
      <c r="N30" s="1"/>
    </row>
    <row r="31" spans="1:14" ht="15.75" x14ac:dyDescent="0.25">
      <c r="A31" s="1"/>
      <c r="B31" s="1"/>
      <c r="C31" s="1"/>
      <c r="D31" s="1"/>
      <c r="E31" s="1"/>
      <c r="F31" s="1"/>
      <c r="G31" s="3"/>
      <c r="H31" s="1"/>
      <c r="I31" s="56" t="e">
        <f>#REF!</f>
        <v>#REF!</v>
      </c>
      <c r="J31" s="59" t="e">
        <f>#REF!</f>
        <v>#REF!</v>
      </c>
      <c r="K31" s="59" t="e">
        <f>#REF!</f>
        <v>#REF!</v>
      </c>
      <c r="L31" s="59" t="e">
        <f>#REF!</f>
        <v>#REF!</v>
      </c>
      <c r="M31" s="53" t="e">
        <f>#REF!</f>
        <v>#REF!</v>
      </c>
      <c r="N31" s="1"/>
    </row>
    <row r="40" spans="1:2" x14ac:dyDescent="0.25">
      <c r="B40" t="s">
        <v>33</v>
      </c>
    </row>
    <row r="41" spans="1:2" x14ac:dyDescent="0.25">
      <c r="A41" s="63">
        <v>100000</v>
      </c>
    </row>
    <row r="42" spans="1:2" x14ac:dyDescent="0.25">
      <c r="A42" s="63">
        <v>200000</v>
      </c>
    </row>
    <row r="43" spans="1:2" x14ac:dyDescent="0.25">
      <c r="A43" s="63">
        <v>300000</v>
      </c>
    </row>
    <row r="44" spans="1:2" x14ac:dyDescent="0.25">
      <c r="A44" s="63">
        <v>400000</v>
      </c>
    </row>
    <row r="45" spans="1:2" x14ac:dyDescent="0.25">
      <c r="A45" s="63">
        <v>500000</v>
      </c>
    </row>
    <row r="46" spans="1:2" x14ac:dyDescent="0.25">
      <c r="A46" s="63">
        <v>600000</v>
      </c>
    </row>
    <row r="47" spans="1:2" x14ac:dyDescent="0.25">
      <c r="A47" s="63">
        <v>700000</v>
      </c>
    </row>
    <row r="48" spans="1:2" x14ac:dyDescent="0.25">
      <c r="A48" s="63">
        <v>800000</v>
      </c>
    </row>
    <row r="49" spans="1:1" x14ac:dyDescent="0.25">
      <c r="A49" s="63">
        <v>900000</v>
      </c>
    </row>
    <row r="50" spans="1:1" x14ac:dyDescent="0.25">
      <c r="A50" s="63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9A780C4-B430-4D62-8BED-0F150FC4B9B1}"/>
</file>

<file path=customXml/itemProps2.xml><?xml version="1.0" encoding="utf-8"?>
<ds:datastoreItem xmlns:ds="http://schemas.openxmlformats.org/officeDocument/2006/customXml" ds:itemID="{ED6B2BB7-06F8-4DF1-84DA-67FE7BBA60C5}"/>
</file>

<file path=customXml/itemProps3.xml><?xml version="1.0" encoding="utf-8"?>
<ds:datastoreItem xmlns:ds="http://schemas.openxmlformats.org/officeDocument/2006/customXml" ds:itemID="{538D6665-C78D-4B14-BE95-668C25FCA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 25% Attach</vt:lpstr>
      <vt:lpstr>Active 25% Attach</vt:lpstr>
      <vt:lpstr>Max25% Attach</vt:lpstr>
      <vt:lpstr>Exhibit 9</vt:lpstr>
      <vt:lpstr>Active+Max25% Attach</vt:lpstr>
      <vt:lpstr>Active+Max 50% attach</vt:lpstr>
      <vt:lpstr>25%Tax Analysis Attach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2014-08-24T15:09:46Z</cp:lastPrinted>
  <dcterms:created xsi:type="dcterms:W3CDTF">2014-05-12T16:08:53Z</dcterms:created>
  <dcterms:modified xsi:type="dcterms:W3CDTF">2015-01-06T14:38:39Z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